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</sheets>
  <definedNames>
    <definedName name="_xlnm.Print_Area" localSheetId="0">'Arkusz1'!$A$1:$J$354</definedName>
  </definedNames>
  <calcPr fullCalcOnLoad="1"/>
</workbook>
</file>

<file path=xl/sharedStrings.xml><?xml version="1.0" encoding="utf-8"?>
<sst xmlns="http://schemas.openxmlformats.org/spreadsheetml/2006/main" count="766" uniqueCount="692">
  <si>
    <t>L.p.</t>
  </si>
  <si>
    <t>Nr postępowania</t>
  </si>
  <si>
    <t>Przedmiot zamówienia</t>
  </si>
  <si>
    <t>Wykonawca</t>
  </si>
  <si>
    <t>Szacunkowa wartość zamówienia</t>
  </si>
  <si>
    <t>Wartość umowy</t>
  </si>
  <si>
    <t>PLN</t>
  </si>
  <si>
    <t>EURO</t>
  </si>
  <si>
    <t>NETTO</t>
  </si>
  <si>
    <t>BRUTTO</t>
  </si>
  <si>
    <t>Nr umowy lub zlecenia</t>
  </si>
  <si>
    <t>Data podpisania umowy lub zlecenia</t>
  </si>
  <si>
    <t>Zamówienia, których wartość nie przekracza wyrażonej w złotych równowartości kwoty 30 000 euro</t>
  </si>
  <si>
    <t>MEZARIST Michał Zarembski</t>
  </si>
  <si>
    <t>Sprawozdanie z udzielonych zamówień publicznych za okres: 01.01.2015 - 31.12.2015</t>
  </si>
  <si>
    <t>NP.2520.75.2014</t>
  </si>
  <si>
    <t>251.5.1.2015</t>
  </si>
  <si>
    <t>02.01.2015</t>
  </si>
  <si>
    <t>MBS Computergraphik sp. z o.o.</t>
  </si>
  <si>
    <t>SERWIS PARKOMATÓW W STREFIE PŁATNEGO PARKOWANIA W OLSZTYNIE</t>
  </si>
  <si>
    <t>NP.2520.77.2014</t>
  </si>
  <si>
    <t xml:space="preserve">ELEKTROINSTAL s. c. </t>
  </si>
  <si>
    <t>251.5.2.2015</t>
  </si>
  <si>
    <t>Konserwacja dźwigów platformowych (platform schodowych dla osób niepełnosprawnych VIMEC) 
w obrębie przejścia podziemnego pod ulicą Artyleryjską i peronami kolejowymi przy Dworcu Zachodnim w Olsztynie</t>
  </si>
  <si>
    <t>NP.2520.76.2014</t>
  </si>
  <si>
    <t xml:space="preserve">ATUT Agencja Ochrony Osób i Mienia Krzysztof Lenkiewicz </t>
  </si>
  <si>
    <t>Konwój gotówki i biletów oraz ochrona osób pracujących w Punktach Obsługi Klienta</t>
  </si>
  <si>
    <t>251.5.3.2015</t>
  </si>
  <si>
    <t>NP.2520.78.2014</t>
  </si>
  <si>
    <t>Przedsiębiorstwo Handlowe PAXER  sp. j. Jolanta Prusinowska, Grzegorz Prusinowsk</t>
  </si>
  <si>
    <t>Sukcesywna dostawa materiałów eksploatacyjnych do urządzeń drukujących</t>
  </si>
  <si>
    <t>251.5.6.2015</t>
  </si>
  <si>
    <t>16.01.2015</t>
  </si>
  <si>
    <t>NP.2520.79.2014</t>
  </si>
  <si>
    <t>251.5.4.2015</t>
  </si>
  <si>
    <t xml:space="preserve">Kancelaria Radcy Prawnego Maciej Sikorski </t>
  </si>
  <si>
    <t>Obsługa prawna Zarządu Dróg, Zieleni i Transportu w Olsztynie</t>
  </si>
  <si>
    <t>NP.2520.80.2014</t>
  </si>
  <si>
    <t>251.5.5.2015</t>
  </si>
  <si>
    <t>13.01.2015</t>
  </si>
  <si>
    <t>FANEKO Sp. z o.o</t>
  </si>
  <si>
    <t xml:space="preserve">Dostawa środków  czystości dla ZDZIT 
w Olsztynie. </t>
  </si>
  <si>
    <t xml:space="preserve">SKANSKA S.A. </t>
  </si>
  <si>
    <t>NP.2520.1.2015</t>
  </si>
  <si>
    <t>Dostawa materiałów biurowych dla ZDZiT w Olsztynie</t>
  </si>
  <si>
    <t>251.5.9.2015</t>
  </si>
  <si>
    <t>NP.2520.2.2015</t>
  </si>
  <si>
    <t>Dostawa 20 sztuk donic betonowych</t>
  </si>
  <si>
    <t>Betoniarstwo JARBET 2 Jakub Mentelski</t>
  </si>
  <si>
    <t>251.5.11.2015</t>
  </si>
  <si>
    <t>NP.2520.3.2015</t>
  </si>
  <si>
    <t>Usługa drukowania i dostawy biletów komunikacji miejskiej</t>
  </si>
  <si>
    <t>Spółdzielnia Rzemieślnicza Wielobranżowa "FENIKS"</t>
  </si>
  <si>
    <t>251.5.12.2015</t>
  </si>
  <si>
    <t>NP.2520.4.2015</t>
  </si>
  <si>
    <t>Dostawa i montaż donic na latarniach na ciągu Jaroty - Nagórki w Olsztynie</t>
  </si>
  <si>
    <t>Grupa Producencka Vodar Sp. Z o.o.</t>
  </si>
  <si>
    <t>251.5.13.2015</t>
  </si>
  <si>
    <t>NP.2520.5.2015</t>
  </si>
  <si>
    <t>Kontrola okresowa stanu technicznego i wartości użytkowej wybranych dróg na terenie miasta Olsztyna</t>
  </si>
  <si>
    <t>NP.2520.7.2015</t>
  </si>
  <si>
    <t>Strategia rozwoju transportu publicznego w Olsztynie do 2027 r.</t>
  </si>
  <si>
    <t>Marcin Gromadzki Public Transport Consulting</t>
  </si>
  <si>
    <t>251.5.15.2015</t>
  </si>
  <si>
    <t>Konsorcjum firm: Biuro Inzynierii Komunikacyjnej "PROFIL" Jacek Polinkiewicz, Biuro projektowe DROMAX Daniel Niedźwiecki</t>
  </si>
  <si>
    <t>251.5.17.2015</t>
  </si>
  <si>
    <t>NP.2520.8.2015</t>
  </si>
  <si>
    <t>Naprawa toalet w Parku Centralnym</t>
  </si>
  <si>
    <t>ECOGIGANT Łukasz Trebacz</t>
  </si>
  <si>
    <t>251.5.14.2015</t>
  </si>
  <si>
    <t>NP.2520.9.2015</t>
  </si>
  <si>
    <t>Usługi geodezyjne</t>
  </si>
  <si>
    <t xml:space="preserve">Pracownia Geodezyjna Ryszard Obarek </t>
  </si>
  <si>
    <t>251.5.16.2015</t>
  </si>
  <si>
    <t>NP.2520.10.2015</t>
  </si>
  <si>
    <t>Bieżąca obsługa i konserwacja fontann znajdujących się na terenie miasta Olsztyna</t>
  </si>
  <si>
    <t>Przedsiebiorstwo Wodociągów i Kanalizacji Sp. z o.o.</t>
  </si>
  <si>
    <t>251.5.20.2015</t>
  </si>
  <si>
    <t>NP.2520.11.2015</t>
  </si>
  <si>
    <t>Remont ogólnodostępnego placu zabaw dla rejonu ulic Jagiellońska, Żeromskiego i Al. Wojska Polskiego w Olsztynie – przygotowanie terenu</t>
  </si>
  <si>
    <t>Zakup materiałów i wyposażenia, w tym ramki/gabloty do rozkładów jazdy</t>
  </si>
  <si>
    <t>NP.2520.13.2015</t>
  </si>
  <si>
    <t>Kontrola kanałów technologicznych znajdujących się w zarządzie ZDZiT w Olsztynie oraz naprawa uszkodzeń studni</t>
  </si>
  <si>
    <t>NOWA FORMA Marek Lis</t>
  </si>
  <si>
    <t>251.5.21.2015</t>
  </si>
  <si>
    <t>NADOLNY Budowa i Remont Dróg, Usługi Transportowo-Budowlane i Handel Janusz Nadolny</t>
  </si>
  <si>
    <t>251.5.18.2015</t>
  </si>
  <si>
    <t>NP.2520.14.2015</t>
  </si>
  <si>
    <t>Dostawa sprzętu i akcesoriów biurowych dla ZDZiT w Olsztynie</t>
  </si>
  <si>
    <t>ARTECH Arkadiusz Kieżun</t>
  </si>
  <si>
    <t>251.5.23.2015</t>
  </si>
  <si>
    <t>NP.2520.15.2015</t>
  </si>
  <si>
    <t>Projekt budowy oświetlenia ciągu pieszego i schodów między ulicą Sikorskiego a ulicą Jarocką i ulicą Okólną w Olsztynie</t>
  </si>
  <si>
    <t>Biuro Obsługi Inwestycji i Nieruchomości Halina Landsberg</t>
  </si>
  <si>
    <t>251.5.24.2015</t>
  </si>
  <si>
    <t>NP.2520.16.2015</t>
  </si>
  <si>
    <t>Budotechnika Sp. z o.o.</t>
  </si>
  <si>
    <t>251.5.22.2015</t>
  </si>
  <si>
    <t>NP.2520.17.2015</t>
  </si>
  <si>
    <t>Firma Usługowo-Handlowa Chojnicki</t>
  </si>
  <si>
    <t>251.5.25.2015</t>
  </si>
  <si>
    <t>Archiwizacja dokumentacji ZDZiT w Olsztynie</t>
  </si>
  <si>
    <t>NP.2520.18.2015</t>
  </si>
  <si>
    <t>Zakup, dostawa, rozstawienie oraz przymocowanie do podłoża elementów małej architektury na placach zabaw w Olsztynie</t>
  </si>
  <si>
    <t>Zakład Remontowo-Budowlany Szczepan Kawiecki</t>
  </si>
  <si>
    <t>UZ.4732.3.2015</t>
  </si>
  <si>
    <t>NP.2520.19.2015</t>
  </si>
  <si>
    <t>Bieżąca kontrola, konserwacja i naprawa wyposazenia placów zabaw zlokalizowanych na terenach będących w administracji ZDZiT w Olsztynie</t>
  </si>
  <si>
    <t>251.5.26.2015</t>
  </si>
  <si>
    <t>NP.2520.20.2015</t>
  </si>
  <si>
    <t>Dostawa, montaż i demontaż słupków i tablic informacyjnych z nazwami przystanków i numerami linii autobusowych</t>
  </si>
  <si>
    <t>GZD sp. z o.o. sp.k.</t>
  </si>
  <si>
    <t>251.5.27.2015</t>
  </si>
  <si>
    <t>NP.2520.21.2015</t>
  </si>
  <si>
    <t>INFRA-GEO Dariusz Przybyła</t>
  </si>
  <si>
    <t>251.5.31.2015</t>
  </si>
  <si>
    <t>NP.2520.22.2015</t>
  </si>
  <si>
    <t>NP.2520.23.2015</t>
  </si>
  <si>
    <t>Aktualizacja mapy techniczno-eksploatacyjnej dróg w granicach miasta na prawach powiatu</t>
  </si>
  <si>
    <t>251.5.30.2015</t>
  </si>
  <si>
    <t>NP.2520.24.2015</t>
  </si>
  <si>
    <t>Obsługa płatności elektronicznych kartami płatniczymi</t>
  </si>
  <si>
    <t>Elavon Financial Services Limited Spółka z o.o. Oddział w Polsce</t>
  </si>
  <si>
    <t>NP.2520.25.2015</t>
  </si>
  <si>
    <t>Wykonanie dokumentacji projektowej potrzebnej do wyremontowania schodów terenowych przy budynku ul. Dworcowa 83, Pstrowskiego 21 i 29 w Olsztynie</t>
  </si>
  <si>
    <t>AS-PROJEKT Adam Stypik</t>
  </si>
  <si>
    <t>251.5.34.2015</t>
  </si>
  <si>
    <t>NP.2520.27.2015</t>
  </si>
  <si>
    <t>Dostawa fabrycznie nowych urządzeń ogrodniczych i materiałów eksploatacyjnych do utrzymania Parku Centralnego i Podzamcze w Olsztynie</t>
  </si>
  <si>
    <t>251.5.29.2015</t>
  </si>
  <si>
    <t>Przedsiębiorstwo Wielobranżowe "METALEX" HURT-DETAL Alicja Kaczmarczyk</t>
  </si>
  <si>
    <t>Graf-Art. Drukarnia Sp. z o.o.</t>
  </si>
  <si>
    <t>251.5.28.2015</t>
  </si>
  <si>
    <t>NP.2520.28.2015</t>
  </si>
  <si>
    <t>Wykonanie dokumentacji projektowej potrzebnej do utwardzenia nawierzchni zatoki postojowej i chodnika (schodów) przy ul. Gałczyńskiego w Olsztynie</t>
  </si>
  <si>
    <t>251.5.35.2015</t>
  </si>
  <si>
    <t>NP.2520.30.2015</t>
  </si>
  <si>
    <t>Aktualizacja dokumentacji projektowej: Remont nawierzchni chodnika ulicy Mickiewicza w Olsztynie</t>
  </si>
  <si>
    <t>NOW-EKO Biuro Projektów Sp. z o.o.</t>
  </si>
  <si>
    <t>251.5.32.2015</t>
  </si>
  <si>
    <t>NP.2520.31.2015</t>
  </si>
  <si>
    <t>Sporządzenie dokumentacji projektowej: Remont schodów na łączniku ul. 1-go Maja z ul. M.C. Skłodowskiej</t>
  </si>
  <si>
    <t>251.5.33.2015</t>
  </si>
  <si>
    <t>NP.2520.32.2015</t>
  </si>
  <si>
    <t>Wykonanie dokumentacji projektowej dla zadania: Bagrowanie i umocnienie brzegów stawu na skwerze im. A. Fieldorfa "Nila" przy ul. Wilczyńskiego w Olsztynie</t>
  </si>
  <si>
    <t>Zakład Projektowo-Wykonawczy Inzynierii Środowiska i Budownictwa Wodnego PROWOD Włodzimierz Klik</t>
  </si>
  <si>
    <t>251.5.36.2015</t>
  </si>
  <si>
    <t>NP.2520.33.2015</t>
  </si>
  <si>
    <t>Aktualizacja DP budowy przejścia między ul. Martyniaka i Karnickiej wraz z oświetleniem.                  Sporządzenie DP budowy przejścia między ul. Wawrzyczka i Wengris wraz z oświetleniem.</t>
  </si>
  <si>
    <t>DRAFT Usługi Projektowe Andrzej Kozłowski</t>
  </si>
  <si>
    <t>251.5.37.2015</t>
  </si>
  <si>
    <t>NP.2520.35.2015</t>
  </si>
  <si>
    <t xml:space="preserve">Sporządzenie dokumentacji projektowej dla zadania pn.: 1) Remont chodnika przy DDPS oś. Nagórki; </t>
  </si>
  <si>
    <t>2) Remont schodów przy ul. Barcza 39 w Olsztynie (oś. Nagórki)</t>
  </si>
  <si>
    <t>2532.34.2015</t>
  </si>
  <si>
    <t xml:space="preserve"> 2532.33.2015 </t>
  </si>
  <si>
    <t>NP.2520.36.2015</t>
  </si>
  <si>
    <t>Sporządzenie dokumentacji projektowej dla zadania pn.: Remont chodnika i jezdni ul. Boenigka  w Olsztynie</t>
  </si>
  <si>
    <t>Biuro Projektowe DROMAX Daniel Niedźwiecki</t>
  </si>
  <si>
    <t>251.5.39.2015</t>
  </si>
  <si>
    <t>NP.2520.37.2015</t>
  </si>
  <si>
    <t>Sporządzenie dokumentacji projektowej dla zadania pn.: Remont chodnika przy ul. Kanta  w Olsztynie</t>
  </si>
  <si>
    <t>Biuro Inzynierii Komunikacyjnej PROFIL mgr inż.. Jacek Polinkiewicz</t>
  </si>
  <si>
    <t>251.5.40.2015</t>
  </si>
  <si>
    <t>NP.2520.38.2015</t>
  </si>
  <si>
    <t>Wykonanie dokumentacji projektowej remontu schodów terenowych i ciągów pieszych przy skwerze im. A. Fieldorfa "Nila" przy ul. Wilczyńskiego w Olsztynie</t>
  </si>
  <si>
    <t>251.5.41.2015</t>
  </si>
  <si>
    <t>NP.2520.39.2015</t>
  </si>
  <si>
    <t>Wykonanie, dostawa i montaż ozdobnych słupków ochraniających nasadzenia drzew i krzewów w dzielnicy Centrum w Olsztynie</t>
  </si>
  <si>
    <t>J-TOR Jacek Pietruszka</t>
  </si>
  <si>
    <t>251.5.42.2015</t>
  </si>
  <si>
    <t>NP.2520.40.2015</t>
  </si>
  <si>
    <t>Projekt budowy oświetlenia ciągu pieszego i schodów między ulicą Sikorskiego a Jarocką i Okólną w Olsztynie</t>
  </si>
  <si>
    <t>PRONAD Sp. z o.o.</t>
  </si>
  <si>
    <t>251.5.43.2015</t>
  </si>
  <si>
    <t>NP.2520.41.2015</t>
  </si>
  <si>
    <t>Sporządzenie dokumentacji projektowej dla zadania pn.: Remont chodnika przy ul. Wańkowicza  w Olsztynie</t>
  </si>
  <si>
    <t>2532.35.2015</t>
  </si>
  <si>
    <t>NP.2520.42.2015</t>
  </si>
  <si>
    <t>Aktualizacja dokumentacji muru oporowego przy ul. Grunwaldzkiej w Olsztynie</t>
  </si>
  <si>
    <t>NP.2520.43.2015</t>
  </si>
  <si>
    <t xml:space="preserve">Adaptacja pomieszczeń w budynku przy ul. Sarnowskiego 9 w Olsztynie na potrzeby ZDZiT w Olsztynie </t>
  </si>
  <si>
    <t>NP.2520.44.2015</t>
  </si>
  <si>
    <t>Kontrola okresowa stanu technicznego i warości uzytkowej wybranych dróg na terenie miasta Olsztyna</t>
  </si>
  <si>
    <t>251.5.45.2015</t>
  </si>
  <si>
    <t>NP.2520.45.2015</t>
  </si>
  <si>
    <t>Sporządzenie dokumentacji projektowej dla zadania: "Budowa miejsc postojowych przy ul. Sosnkowskiego w Olsztynie"</t>
  </si>
  <si>
    <t>Usługi Projektowe mgr inż.. Genowefa Pylińska</t>
  </si>
  <si>
    <t>251.5.49.2015</t>
  </si>
  <si>
    <t>Dostawa i montaż ławki z bali ze schowkiem na placu zabaw Jagiellońska-Żeromskiego-W.Polskiego</t>
  </si>
  <si>
    <t>Pracownia Projektowa MiD Marcin Dudek</t>
  </si>
  <si>
    <t>251.5.44.2015</t>
  </si>
  <si>
    <t>Przedsiębiorstwo Projektowo-Budowlane G-M Michał Szymanowski</t>
  </si>
  <si>
    <t>251.5.46.2015</t>
  </si>
  <si>
    <t>NP.2520.47.2015</t>
  </si>
  <si>
    <t>Sporządzenie dokumentacji projektowej dla zadania: Remont chodnika przed budynkiem Orłowicza 17 w Olsztynie.</t>
  </si>
  <si>
    <t>NP.2520.48.2015</t>
  </si>
  <si>
    <t>Montaż i demontaż drzewek oraz dekoracji świątecznych na terenie miasta Olsztyna</t>
  </si>
  <si>
    <t>251.5.60.2015</t>
  </si>
  <si>
    <t>251.5.50.2015</t>
  </si>
  <si>
    <t>NP.2520.49.2015</t>
  </si>
  <si>
    <t>Wykonanie dokumentacji projektowej pn. "Remont ciągu pieszego wzdłuż ul. Romualda Mielczarskiego w Olsztynie"</t>
  </si>
  <si>
    <t>NP.2520.50.2015</t>
  </si>
  <si>
    <t>Rozbudowa parkingu dla pojazdów samochodowych przy ul. Turkowskiego - zamówienie uzupełniające</t>
  </si>
  <si>
    <t>NP.2520.51.2015</t>
  </si>
  <si>
    <t>Sporządzenie Studium Wykonalności dla zadania Rewitalizacja zabytkowego Parku Miejskiego w Jakubowie</t>
  </si>
  <si>
    <t>NP.2520.52.2015</t>
  </si>
  <si>
    <t>DRUKARNIA Częstochowskie Zakłady Graficzne SP. z o.o.</t>
  </si>
  <si>
    <t>251.5.53.2015</t>
  </si>
  <si>
    <t>Budowa oświetlenia odcinka ulicy Stokowej w Olsztynie (dz. Nr 142-129)</t>
  </si>
  <si>
    <t>251.5.56.2016</t>
  </si>
  <si>
    <t>Przedsiębiorstwo Usługowo-Handlowe TORBUD-2 s.c.</t>
  </si>
  <si>
    <t>OBSŁUGA PROJEKTÓW Renata Leszczyńska</t>
  </si>
  <si>
    <t>251.5.52.2015</t>
  </si>
  <si>
    <t>NP.2520.55.2015</t>
  </si>
  <si>
    <t>NOVUM Wyposażenie Placów Zabaw Slawomir Chmieliński</t>
  </si>
  <si>
    <t>251.5.57.2015</t>
  </si>
  <si>
    <t>NP.2520.56.2015</t>
  </si>
  <si>
    <t>Sporządzenie Studium Wykonalności dla zadania polegającego na budowie ścieżek rowerowych wzdłuż ul. Hozjusza w Olsztynie oraz ciągu pieszorowerowego w ul. Wąwozowej w Olsztynie</t>
  </si>
  <si>
    <t>NP.2520.57.2015</t>
  </si>
  <si>
    <t>Zakup i montaż czytników kart do parkomatów</t>
  </si>
  <si>
    <t>251.5.51.2015</t>
  </si>
  <si>
    <t>Sprint S.A.</t>
  </si>
  <si>
    <t>251.5.55.2015</t>
  </si>
  <si>
    <t>NP.2520.58.2015</t>
  </si>
  <si>
    <t>2. Remont ciągu pieszego wzdłuż ul. Marii Zientary-Malewskiej w Olsztynie</t>
  </si>
  <si>
    <t xml:space="preserve">Wykonanie dokumentacji projektowej dla zadania: 1. Remont ciągu pieszego wzdłuż ul. Poprzecznej w Olsztynie; </t>
  </si>
  <si>
    <t>251.5.63.2015</t>
  </si>
  <si>
    <t>251.5.62.2015</t>
  </si>
  <si>
    <t>NP.2520.59.2015</t>
  </si>
  <si>
    <t>Załozenie trawnika w obrębie nowo wybudowanego placu zabaw w Parku Centralnym w Olsztynie</t>
  </si>
  <si>
    <t>NP.2520.60.2015</t>
  </si>
  <si>
    <t>4 ECO Krzysztof Żarczyński</t>
  </si>
  <si>
    <t>251.5.54.2015</t>
  </si>
  <si>
    <t xml:space="preserve">Opracowanie dokumentacji projektowej dla realizacji zadań pn: "Remont ciągu pieszego wzłuż ul. Jarockiej w Olsztynie, </t>
  </si>
  <si>
    <t>Remont ciągu pieszego wzdłuż ul. Jana Janowicza w Olsztynie"</t>
  </si>
  <si>
    <t>251.5.64.2015</t>
  </si>
  <si>
    <t>251.5.65.2015</t>
  </si>
  <si>
    <t>NP.2520.61.2015</t>
  </si>
  <si>
    <t>Remont odcinka oświetlenia ulicy Żeromskiego etap II - zamówienie uzupełniające</t>
  </si>
  <si>
    <t>NP.2520.62.2015</t>
  </si>
  <si>
    <t>Elektro-Instal Spółka z o.o.</t>
  </si>
  <si>
    <t>251.5.59.2015</t>
  </si>
  <si>
    <t>NP.2520.63.2015</t>
  </si>
  <si>
    <t>Przestawienie Punktu Obsługu Klienta</t>
  </si>
  <si>
    <t>NP.2520.64.2015</t>
  </si>
  <si>
    <t>Dostawa i montaż tablicy informacyjnej na plac zabaw Jagiellonska, Żeromskiego, Wojska Polskiego</t>
  </si>
  <si>
    <t>NP.2520.65.2015</t>
  </si>
  <si>
    <t>Wykonanie ogrodzenia podwórka, utwardzenie gruntu pod kontenerami na śmieci przy Al.. Przyjaciół 6, 8, 10 w Olsztynie - etap III i IV</t>
  </si>
  <si>
    <t>Plproject Piotr Lipnicki</t>
  </si>
  <si>
    <t>251.5.66.2015</t>
  </si>
  <si>
    <t>STUDiOR Studio Reklamy s.c. Piotr Kwiatkowski, Ziemowit Kwiatkowski</t>
  </si>
  <si>
    <t>251.5.58.2015</t>
  </si>
  <si>
    <t>251.5.68.2015</t>
  </si>
  <si>
    <t>NP.2520.67.2015</t>
  </si>
  <si>
    <t>System Lokalizacji i Monitorowania Pojazdów biorących udział w zimowym utrzymaniu dróg na terenie miasta Olsztyna w sezonach 2015/2016, 2016/2017 i 2017/2018</t>
  </si>
  <si>
    <t>NP.2520.68.2015</t>
  </si>
  <si>
    <t>HERTZ Systems Ltd. Sp. z o.o.</t>
  </si>
  <si>
    <t>251.5.70.2015</t>
  </si>
  <si>
    <t>Sporządzenie dokumentacji projektowej remontu chodnika przy ul. Brzozowej w Olsztynie</t>
  </si>
  <si>
    <t>251.5.67.2015</t>
  </si>
  <si>
    <t>NP.2520.70.2015</t>
  </si>
  <si>
    <t>Remont schodów terenowych na łączniku ul. 1-go Maja z ul. M.C. Skłodowskiej w Olsztynie - etap I (bieg dolny oraz spocznik)</t>
  </si>
  <si>
    <t>NP.2520.71.2015</t>
  </si>
  <si>
    <t>Dokończenie remontu ulicy Tęczowej w Olsztynie - zamówienie uzupełniające</t>
  </si>
  <si>
    <t>NP.2520.72.2015</t>
  </si>
  <si>
    <t>Remont nawierzchni chodnika przy ul. Traugutta w Olsztynie - etap I - zamówienie uzupełniające</t>
  </si>
  <si>
    <t>Zaklad Handlowy KASIA Henryk Wasilewski</t>
  </si>
  <si>
    <t>zlec.</t>
  </si>
  <si>
    <t>Przedsiębiorstwo Budownictwa Drogowego Sp. z o.o.</t>
  </si>
  <si>
    <t>251.5.72.2015</t>
  </si>
  <si>
    <t>PPHU GRANIT Grzegorz Nowakowski</t>
  </si>
  <si>
    <t>251.5.69.2015</t>
  </si>
  <si>
    <t>NP.2520.74.2015</t>
  </si>
  <si>
    <t>Budowa oświetlenia ciągu pieszego i schodów między ulicami Sikorskiego, Jarocką i Okólną w Olsztynie - etap 1 - II post.</t>
  </si>
  <si>
    <t>NP.2520.75.2015</t>
  </si>
  <si>
    <t>Dostawa papieru termicznego do automatów biletowych</t>
  </si>
  <si>
    <t>NP.2520.76.2015</t>
  </si>
  <si>
    <t>Zakup materiałów i wyposażenia, w tym: ramki/gabloty do rozkładów jazdy</t>
  </si>
  <si>
    <t>ELEKTROMIR Mirosław Piotrowski</t>
  </si>
  <si>
    <t>251.5.77.2015</t>
  </si>
  <si>
    <t>Przedsiębiorstwo Produkcyjno-Handlowe HEGARD Sylwia Fryca</t>
  </si>
  <si>
    <t>251.5.76.2015</t>
  </si>
  <si>
    <t>251.5.79.2015</t>
  </si>
  <si>
    <t>NP.2520.77.2015</t>
  </si>
  <si>
    <t>Utwardzenie nawierzchni drogi pieszo - jezdnej do pałacu Track w Olsztynie - etap II - zamówienie uzupełniające</t>
  </si>
  <si>
    <t>NP.2520.78.2015</t>
  </si>
  <si>
    <t>Remont nawierzchni chodnika ul. Wawrzyczka - etap IA - zamówienie uzupełniające</t>
  </si>
  <si>
    <t>NP.2520.79.2015</t>
  </si>
  <si>
    <t>Utwardzenie powierzchni gruntu na działkach budowlanych przed budynkiem nr 9 przy ul. Kętrzyńskiego w Olsztynie - zamówienie uzupełniające</t>
  </si>
  <si>
    <t>NP.2520.80.2015</t>
  </si>
  <si>
    <t>Remont chodnika przy ul. Pana Tadeusza w Olsztynie - zamówienie uzupełniające - etap 2a</t>
  </si>
  <si>
    <t>NP.2520.81.2015</t>
  </si>
  <si>
    <t>Budowa oświetlenia przejścia pieszego między ul. Wengris a Wawrzyczka</t>
  </si>
  <si>
    <t>NP.2520.82.2015</t>
  </si>
  <si>
    <t>Remont drogi Balbiny Świtycza - Widackiej w Olsztynie - etap 1B - zam. Uzupełn.</t>
  </si>
  <si>
    <t>NP.2520.83.2015</t>
  </si>
  <si>
    <t>Zagospodarowanie lasku między ul. Wachowskiego i ul. Nienackiego w Olsztynie - za. Uzupełn.</t>
  </si>
  <si>
    <t>NP.2520.84.2015</t>
  </si>
  <si>
    <t>Nasadzenia na ul. Dąbrowszczaków wraz z zabezpieczeniem nasadzeń słupkami ozdobnymi</t>
  </si>
  <si>
    <t>251.5.80.2015</t>
  </si>
  <si>
    <t>NP.2520.85.2015</t>
  </si>
  <si>
    <t>Dostawa fabrycznie nowych urządzeń ogrodniczych do utrzymania Parku Centralnego i Podzamcze w Olsztynie</t>
  </si>
  <si>
    <t>NP.2520.86.2015</t>
  </si>
  <si>
    <t>Dostawa sprzętu komputerowego i licencji oprogramowania biurowego dla ZDZiT w Olsztynie - II post.</t>
  </si>
  <si>
    <t>Zieleń Warmińska s.c.</t>
  </si>
  <si>
    <t>251.5.82.2015</t>
  </si>
  <si>
    <t>Firma Komputerowa SL Computer Grochowski Andrzej</t>
  </si>
  <si>
    <t>NP.2520.88.2015</t>
  </si>
  <si>
    <t>Obsługa płatności internetowych</t>
  </si>
  <si>
    <t>eCard S.A.</t>
  </si>
  <si>
    <t>NP.2520.89.2015</t>
  </si>
  <si>
    <t>Dostawa materiałów eksploatacyjnych do utrzymania Parku Centralnego i Podzamcze w Olsztynie</t>
  </si>
  <si>
    <t>NP.2520.90.2015</t>
  </si>
  <si>
    <t>NP.2520.92.2015</t>
  </si>
  <si>
    <t>Budowa ciągu spacerowo - rowerowego na osiedlu Jaroty w Olsztynie - (Kanta-Mroza) - etap Ib - zamówienie uzupełniające</t>
  </si>
  <si>
    <t>251.5.84.2015</t>
  </si>
  <si>
    <t xml:space="preserve">3) Remont trzech ciągów pieszych przy budynku Dworcowa 5    </t>
  </si>
  <si>
    <t xml:space="preserve">2) Remont schodów terenowych przy Wiecherta 13                                                                                        </t>
  </si>
  <si>
    <t xml:space="preserve">Wykonanie dokumentacji projektowej:                                                                                                      1) Remont schodów terenowych przy Barcza 10;                                                                                          </t>
  </si>
  <si>
    <t>2532.36.2015</t>
  </si>
  <si>
    <t>NP.2520.94.2015</t>
  </si>
  <si>
    <t>Remont chodnika przy ul. Puszkina w Olsztynie - etap IVa - zamówienie uzupełniające</t>
  </si>
  <si>
    <t>NP.2520.95.2015</t>
  </si>
  <si>
    <t>NP.2520.96.2015</t>
  </si>
  <si>
    <t>Wykonanie zasilania elektrycznego gablot na wiatach przystankowych w Olsztynie</t>
  </si>
  <si>
    <t>NP.2520.97.2015</t>
  </si>
  <si>
    <t>Dostawa dwóch sztuk urządzenia wielofunkcyjnego Xerox Workcentre 7232 z funcją skanu sieciowego, kopiarki i wydruku w formacie A3, wydruk w kolorze</t>
  </si>
  <si>
    <t xml:space="preserve">Konserwacja dźwigów platformowych: 1) grudzień 2015; </t>
  </si>
  <si>
    <t>2) styczeń - grudzień 2016</t>
  </si>
  <si>
    <t>251.5.87.2015</t>
  </si>
  <si>
    <t>251.5.86.2015</t>
  </si>
  <si>
    <t>251.5.88.2015</t>
  </si>
  <si>
    <t>SMART OFFICE Maciej Panasiuk</t>
  </si>
  <si>
    <t>NP.2520.98.2015</t>
  </si>
  <si>
    <t>Dostawa sprzętu komputerowego i licencji oprogramowania biurowego dla ZDZiT w Olsztynie</t>
  </si>
  <si>
    <t>NP.2520.99.2015</t>
  </si>
  <si>
    <t>Dokończenie remontu chodników obustronnie przy ul. Sosnowej w Olsztynie - zamówienie uzupełniające</t>
  </si>
  <si>
    <t>NP.2520.100.2015</t>
  </si>
  <si>
    <t>Obsługa prawna ZDZiT w Olsztynie</t>
  </si>
  <si>
    <t>NP.2520.101.2015</t>
  </si>
  <si>
    <t xml:space="preserve">WYKONANIE AUDYTU ZEWNĘTRZNEGO PROJEKTU 
PN. „REWITALIZACJA ZABYTKOWEGO PARKU MIEJSKIEGO W JAKUBOWIE” </t>
  </si>
  <si>
    <t>NBIT Spółka Jawna Oddział Chorzów</t>
  </si>
  <si>
    <t>251.5.93.2015</t>
  </si>
  <si>
    <t>NP.2520.102.2015</t>
  </si>
  <si>
    <t>Wykonanie audytu zewnętrznego projektu pn. „Kontynuacja budowy turystyczno - rekreacyjnego ciągu ścieżek rowerowych łączących tereny Jeziora Długiego, Lasu Miejskiego i Starego Miasta”</t>
  </si>
  <si>
    <t>NP.2520.103.2015</t>
  </si>
  <si>
    <t>Remont schodów terenowych przy budynku Pstrowskiego 29 (schody A) w Olsztynie - zamówienie uzupełniające</t>
  </si>
  <si>
    <t>NP.2520.104.2015</t>
  </si>
  <si>
    <t>Druk ulotki informacyjnej promującej nowy układ komunikacyjny Olsztyna</t>
  </si>
  <si>
    <t>NP.2520.105.2015</t>
  </si>
  <si>
    <t>„Wykonania i ustawienia tablicy upamiętniającej dla zadania Rewitalizacja zabytkowego Parku Miejskiego w Jakubowie”.</t>
  </si>
  <si>
    <t>NP.2520.107.2015</t>
  </si>
  <si>
    <t>Wykonanie okresowych kontroli pięcioletnich stanu technicznego i wartości użytkowej zgodnie z art.62 ust.1 pkt.2 ustawy Prawo budowlane 2 obiektów inżynierskich oraz okresowych kontroli rocznych stanu technicznego 33 obiektów inżynierskich na terenie Olsztyna zgodnie z wykazem zawartym w Opisie przedmiotu zamówienia</t>
  </si>
  <si>
    <t>NP.2520.108.2015</t>
  </si>
  <si>
    <t>„Wykonania i ustawienia tablicy upamiętniającej dla zadania Rewitalizacja zabytkowego Parku Miejskiego w Jakubowie”(II)</t>
  </si>
  <si>
    <t>STUDIO OFF s.c. Sławomir Sołoducha, Krzysztof Zbierski</t>
  </si>
  <si>
    <t>Kancelaria Doradztwa prawno-Podatkowego Katarzyna Walasek</t>
  </si>
  <si>
    <t>251.5.92.2015</t>
  </si>
  <si>
    <t>251.5.75.2015</t>
  </si>
  <si>
    <t>251.5.89.2015</t>
  </si>
  <si>
    <t>251.5.78.2015</t>
  </si>
  <si>
    <t>Przedsiebiorstwo Budownictwa Drogowego Sp. z o.o</t>
  </si>
  <si>
    <t>251.5.81.2015</t>
  </si>
  <si>
    <t>Firma Usługowo-Handlowa HYDROL Tomasz Leonard</t>
  </si>
  <si>
    <t>Przedsiebiorstwo Inżynieryjno-Budowlane SANBUD Sp. z o.o.</t>
  </si>
  <si>
    <t>251.5.83.2015</t>
  </si>
  <si>
    <t>BUDOWNICTWO NADZOTY Zbigniew Szynkowski</t>
  </si>
  <si>
    <t>251.5.85.2015</t>
  </si>
  <si>
    <t>2533.71.2015</t>
  </si>
  <si>
    <t>251.5.74.2015</t>
  </si>
  <si>
    <t>TROCINA Tomasz Skalski</t>
  </si>
  <si>
    <t>251.5.73.2015</t>
  </si>
  <si>
    <t>AUDYT SF Sp. z o.o.</t>
  </si>
  <si>
    <t>251.5.90.2015</t>
  </si>
  <si>
    <t>215.5.91.2015</t>
  </si>
  <si>
    <t>umowa wykonawcy</t>
  </si>
  <si>
    <t>umowa</t>
  </si>
  <si>
    <t>Zakład Instalatorstwa Elektrycznego Mirosław Jasewicz</t>
  </si>
  <si>
    <t>251.5.61.2015</t>
  </si>
  <si>
    <t>Zakup narzędzi niezbędnych do obsługi elementów informacji przystankowych</t>
  </si>
  <si>
    <t>Zakup druków zezwoleń i wypisów z zezwoleń</t>
  </si>
  <si>
    <t>Zakup elementów informacji pasażerskiej (np. naklejki na pojazdy)</t>
  </si>
  <si>
    <t>Zakup elementów informacji pasażerskiej (np. schematy informacyjne i komunikacyjne)</t>
  </si>
  <si>
    <t>Zakup elementów informacji pasażerskiej (np. naklejki na pojazdy, przystanki, schematy komunikacyjne)</t>
  </si>
  <si>
    <t>Umowa serwisowa w zakresie konserwacji i utrzymania systemu komputerowego Foris nr. 251.6.2.2015</t>
  </si>
  <si>
    <t>Umowa na opracowanie Startegii Rozwoju Publicznego Transportu Zbiorowego nr. 251.5.15.2015</t>
  </si>
  <si>
    <t>02-01-2015</t>
  </si>
  <si>
    <t>02-03-2015</t>
  </si>
  <si>
    <t>Wydział TI</t>
  </si>
  <si>
    <t>Wydział KP</t>
  </si>
  <si>
    <t>Wydział KS</t>
  </si>
  <si>
    <t>Naklejki z przepisami porządkowymi na szyby w autobusach</t>
  </si>
  <si>
    <t>Ulotka reklamowa dot OKM</t>
  </si>
  <si>
    <t>Tłumaczenie nazw biletów</t>
  </si>
  <si>
    <t>Zakup papieru do drukarek w terminalach</t>
  </si>
  <si>
    <t xml:space="preserve">Druk ulotki jak korzystać z kasownika </t>
  </si>
  <si>
    <t>Wynajem ochrony z pojazdek do sprzedaży biletów</t>
  </si>
  <si>
    <t>Ulotka reklamowa dot OKM dla studentów</t>
  </si>
  <si>
    <t>Naklejki z cennikiem na szyby w autobusach</t>
  </si>
  <si>
    <t>druki wniosku OKM</t>
  </si>
  <si>
    <t xml:space="preserve">Malowanie POK Kortowo </t>
  </si>
  <si>
    <t xml:space="preserve">Druk ulotki naklejka na autobus </t>
  </si>
  <si>
    <t>Tablice reklamowe POK ul. Tuwoma</t>
  </si>
  <si>
    <t>Montaż systemu alarmowego POK ul. Tuwima</t>
  </si>
  <si>
    <t>Montaż folii antywłamaniowej w POK ul. Tuwima</t>
  </si>
  <si>
    <t>Tablica reklamowa POK ul. Tuwima</t>
  </si>
  <si>
    <t>Montaż folii matowa w POK Centrum</t>
  </si>
  <si>
    <t>Budowa małej architektury rekreacyjnej dla mieszkańców Osiedla Nagórki wraz z urządzeniami
 do ćwiczeń fizycznych na powietrzu (kompleks rekracyjny przy Ogródku Jordanowskim) Altana Ogrodowa" (zagospodarowanie terenu)</t>
  </si>
  <si>
    <t xml:space="preserve">Aktualizacja obliczeń luki finansowej projektu pn. "Program rewitalizacji obszaru Starego Miasta
 i Śródmieścia w Olsztynie" </t>
  </si>
  <si>
    <t>opracowanie dokumentacji projektowej dla zadania pt. Wymiana dylatacji estakady przy
ul. Armii Krajowej</t>
  </si>
  <si>
    <t>Wykonanie analizy porealizacyjnej w celu sprawdzenia rzeczywistego oddziaływania inwestycji 
w zakresie poziomu hałasu i zanieczyszenia powietrza po wykonaniu przedsięwzięcia polegającego
na Przebudowie ul. Bałtyckiej w Olsztynie na odcinku od skrzyżowania z Al.Shumana i ul. Artyleryjską do wiaduktu nad koleją</t>
  </si>
  <si>
    <t>Weryfikacja wartości następujących wskaźników rezultatu: oszczędność czasu w euro na nowych
 i zrekonstrukowanych drogach w przewozach pasażerskich, oszczędność czasu w euro na nowych
 i zrekonstruowanych drogach w przewozach towarowych s okresie 1 roku od zakończenia realizacji projektu pn.: PRzebudowa ulicy Bałtyckiej w Olsztynie na odcinku od skrzyżowani z Al.Schumana i ul. Artyleryjską do wiaduktu nad koleją"</t>
  </si>
  <si>
    <t>Wykonanie dwóch kopiii dokumentacji projektowej "Przebudowy ulicy Kardynała Stanisława Hozjusz w Olsztynie"</t>
  </si>
  <si>
    <t>Sporządzenie opinii prawnej dot. Analizacy zasadności zawarcia ugody z wykonawcą kontraktu
 3423/10/2011 na "Przebudowę ulicy Bałtyckiej w Olsztynie na odcinku od skrzyżowania a Al..Schumana i ul. Artyleryjską do wiadultu nad koleją". Zawartego w dniu 30.06.2011 r.</t>
  </si>
  <si>
    <t>Dostarczenie oraz montaż tablic o konstrukcji łąwki - Patroni naszych ulic - tablice informacyjne na ulic"</t>
  </si>
  <si>
    <t>Wykonanie oraz ustawienie dwóch tablic upamiętniających Projekt pn. "Kontynujacja budowy 
turystycznego - rekreacyjnego ciągu ścieżek rowerowych łączących tereny Jeziora Długiego, Lasu Miejskiego i Starego Miasta"</t>
  </si>
  <si>
    <t>Wykonanie oraz ustawienie 1 tablicy upamiętnijącej Projekt pn.: "Rewitalizacja zabytkowego Parku Miejskiego w Jakubowie"</t>
  </si>
  <si>
    <r>
      <t xml:space="preserve">Opracowanie oceny stopnia osiągnięcia wskaźników projektów: 
</t>
    </r>
    <r>
      <rPr>
        <i/>
        <sz val="8"/>
        <color indexed="8"/>
        <rFont val="Arial"/>
        <family val="2"/>
      </rPr>
      <t>1."Poprawa bezpieczeństwa ruchu drogowego na drogach powiatowych poprzez budowę ul.Bartąskiej w ciągu drogi powiatowej nr 1372N oraz odbudowę ul. Jagiellońskiej na odcinku od Sanatorium do mostu przez rzekę Wadąg w ciągu drogi powiatowej nr 1971 w Olsztynie
2."Przebudowa drogi powiatowej nr 1464N relacji Olsztyn-Nowy Dwór na odcinku Al.Piłsudskiego w Olsztynie od km 0+822 do km 1+620 przez miejscowość Ostrzeszewo do wiaduktu nad trakcją kolejową PKP - do km 2+076"</t>
    </r>
  </si>
  <si>
    <t>Wydział TD</t>
  </si>
  <si>
    <t>Invest Projekt 
- Consulting</t>
  </si>
  <si>
    <t>MEZARIST 
Michał Zarembski</t>
  </si>
  <si>
    <t>Siemiński Consulting</t>
  </si>
  <si>
    <t>NOW-EKO</t>
  </si>
  <si>
    <t>Usługi dot. Ochrony 
powietrza Andrzej Jamiołkowski</t>
  </si>
  <si>
    <t>Smart Office</t>
  </si>
  <si>
    <t>Pawłowski, Kamiński,
Skromak Kancelaria Adwokatów i Radców Prawnych sp.k.</t>
  </si>
  <si>
    <t>ZANO
Mirosław Zarotyński</t>
  </si>
  <si>
    <t>GIERA Znaki Drogowe</t>
  </si>
  <si>
    <t>Studio R</t>
  </si>
  <si>
    <t>251.6.7.2015</t>
  </si>
  <si>
    <t xml:space="preserve"> 
19.02.2015</t>
  </si>
  <si>
    <t>251.6.10.2015</t>
  </si>
  <si>
    <t>251.6.13.2015</t>
  </si>
  <si>
    <t>251.6.11.2015</t>
  </si>
  <si>
    <t>251.6.14.2015</t>
  </si>
  <si>
    <t>251.6.15.2015</t>
  </si>
  <si>
    <t xml:space="preserve"> 30.09.2015</t>
  </si>
  <si>
    <t>251.6.20.2015</t>
  </si>
  <si>
    <t>251.6.21.2015</t>
  </si>
  <si>
    <t>251.6.25.2015</t>
  </si>
  <si>
    <t>251.6.26.2015</t>
  </si>
  <si>
    <t>Wydział TE</t>
  </si>
  <si>
    <t>System Zarządzania Energią firmy Audytel</t>
  </si>
  <si>
    <t xml:space="preserve">Opracowanie instrukcji współpracy ruchowej i instrukcji stanowiskowych brygad oświetleniowych </t>
  </si>
  <si>
    <t>3 600 zł.</t>
  </si>
  <si>
    <t>3 500 zł.</t>
  </si>
  <si>
    <t>Ogłoszenia o nieruchomościach przeznaczonych do dzierżawy w Gazecie Olsztyńskiej.</t>
  </si>
  <si>
    <t>Wykonanie kontroli stanu technicznego i wydania opinii technicznej w zakresie przydatności do użytkowania mostu "Św. Jakuba" w ciągu ul. Szrajbera.</t>
  </si>
  <si>
    <t>sprzątanie po imprezie Sylwester 2014/2015</t>
  </si>
  <si>
    <t>zakup 1000 kg sorbentu compakt, w celu realizacji porozumienia z dnia 08.05.2014 pomiędzy ZDZiT w Olsztynie a Komendą Miejską Państwowej Straży Pożarnej w Olsztynie dotyczącego likwidacji skażeń i zanieczyszczeń na drogach miasta Olsztyna</t>
  </si>
  <si>
    <t>usunięcie gniazd os ul. Warszawska</t>
  </si>
  <si>
    <t>usunięcie gniazd os ul. Barcza</t>
  </si>
  <si>
    <t>usunięcie gryzoni (deratyzacja) ul. Małeckiego</t>
  </si>
  <si>
    <t>usunięcie gniazd os ul. Kresowa</t>
  </si>
  <si>
    <t>zakup 1000 kg sorbentu compakt, w celu realizacji porozumienia z dnia 02.09.2015 pomiędzy ZDZiT w Olsztynie a Komendą Miejską Państwowej Straży Pożarnej w Olsztynie dotyczącego likwidacji skażeń i zanieczyszczeń na drogach miasta Olsztyna</t>
  </si>
  <si>
    <t>Wydział UO</t>
  </si>
  <si>
    <t>Wydział UZ</t>
  </si>
  <si>
    <t>konserwacja i naprawa kosiarek do utrzymania Parku Centralnego</t>
  </si>
  <si>
    <t>zakup urządzeń ogrodniczych i materiałów na potrzeby utrzymania Parku Centralnego</t>
  </si>
  <si>
    <t>wykonanie paleniska na placu zabaw przy ul. Barcza</t>
  </si>
  <si>
    <t>Wydział UL</t>
  </si>
  <si>
    <t>zakup karmy dla zwierzyny - siano</t>
  </si>
  <si>
    <t>zakup karmy dla zwierzyny - ziemniaki</t>
  </si>
  <si>
    <t>zakup karmy dla zwierzyny - kukurydza</t>
  </si>
  <si>
    <t>zakup karmy dla ptaków</t>
  </si>
  <si>
    <t>zakup posiłków regeneracyjnych</t>
  </si>
  <si>
    <t>zakup ziarna do obsiewu poletek</t>
  </si>
  <si>
    <t>zakup feromonów na szkodniki leśne</t>
  </si>
  <si>
    <t>zakup środków do odstraszania zwierzyny</t>
  </si>
  <si>
    <t>zakup sadzonek drzew leśnych</t>
  </si>
  <si>
    <t>Wydział US</t>
  </si>
  <si>
    <t>Naklejki na parkomaty</t>
  </si>
  <si>
    <t>Naprawa terminala CASIO</t>
  </si>
  <si>
    <t>Fundament - podstawa do parkomatu</t>
  </si>
  <si>
    <t>Montaż parkomatów na obszarze SPP</t>
  </si>
  <si>
    <t>Abonamenty SPP (druki)</t>
  </si>
  <si>
    <t>Wydział NB</t>
  </si>
  <si>
    <t>Usługi BHP i p.poż</t>
  </si>
  <si>
    <t>Szkolenia pracowników Parku Centralnego</t>
  </si>
  <si>
    <t>Wydatki osobowe nie zaliczane do wynagrodzeń - Park Centralny</t>
  </si>
  <si>
    <t>Apteczka pierwszej pomocy, środki higieny osobistej, szczepienia</t>
  </si>
  <si>
    <t>Ekwiwalent za odzież roboczą, ryczałt - pranie</t>
  </si>
  <si>
    <t>Okulary korekcyjne</t>
  </si>
  <si>
    <t>Szkolenia pracowników - szkolenia BHP</t>
  </si>
  <si>
    <t>Mycie pojazdów wew.  Nissan, Toyota, Transporter</t>
  </si>
  <si>
    <t>Mycie pojazdu wew. Skoda</t>
  </si>
  <si>
    <t>Mycie pojazdów wew. Peugeot, Fiat</t>
  </si>
  <si>
    <t>Mycie pojazdów zew.  Nissan, Toyota, Transporter</t>
  </si>
  <si>
    <t>Mycie pojazdów zew. Peugeot, Fiat</t>
  </si>
  <si>
    <t>Mycie pojazdu zew. Skoda</t>
  </si>
  <si>
    <t>Parking Peugeot, Fiat</t>
  </si>
  <si>
    <t>Parking Skoda</t>
  </si>
  <si>
    <t>Aktywacja GPS Skoda</t>
  </si>
  <si>
    <t>Zakup materiałów gospodarczych</t>
  </si>
  <si>
    <t>Zakup pieczątek</t>
  </si>
  <si>
    <t>Zakup art. elektrycznych</t>
  </si>
  <si>
    <t>Zakup wody i herbaty</t>
  </si>
  <si>
    <t>Wydruk papieru firmowego</t>
  </si>
  <si>
    <t>Usługi dorabiania kluczy</t>
  </si>
  <si>
    <t>Zakup farby w sprayu</t>
  </si>
  <si>
    <t>Przeróbki meblarskie</t>
  </si>
  <si>
    <t>Części zamienne do kosiarek</t>
  </si>
  <si>
    <t>Artykuły spożywcze</t>
  </si>
  <si>
    <t>Zakup lamp ostrzegawczych do 4 pojazdów</t>
  </si>
  <si>
    <t>Zakup ładowarki samochodowej</t>
  </si>
  <si>
    <t>Legislator licencja</t>
  </si>
  <si>
    <t>Zakup wieszaka do Sali konferencyjnej</t>
  </si>
  <si>
    <t>Zakup kuchenki mikrofalowej</t>
  </si>
  <si>
    <t>Zakup oznaczników SIGNUMAT</t>
  </si>
  <si>
    <t>Usługa transportowa</t>
  </si>
  <si>
    <t>Konserwacja klimatyzacji</t>
  </si>
  <si>
    <t>Przeróbka rolet</t>
  </si>
  <si>
    <t>Zakup znaczników</t>
  </si>
  <si>
    <t>Zakup szafek socjalnych</t>
  </si>
  <si>
    <t>Zakup sprzętu AGD</t>
  </si>
  <si>
    <t xml:space="preserve">Zakup mebli na wyposażenie budynku ul. Sarnowskiego </t>
  </si>
  <si>
    <t>Zakup usług hydraulicznych</t>
  </si>
  <si>
    <t>Zakup alkomatu</t>
  </si>
  <si>
    <t>Monitoring ul. Sarnowskiego</t>
  </si>
  <si>
    <t xml:space="preserve">Zakup zlewozmywaka </t>
  </si>
  <si>
    <t xml:space="preserve">Zakup odkurzacza </t>
  </si>
  <si>
    <t>Brakowanie dokumentacji</t>
  </si>
  <si>
    <t>Zakup stolików na wyposażenie budynku przy ul. Sarnowskiego</t>
  </si>
  <si>
    <t>Zakup regałów do składnicy akt</t>
  </si>
  <si>
    <t>Próba szczelności instalacji gazowej</t>
  </si>
  <si>
    <t>Zakup garaży blaszanych</t>
  </si>
  <si>
    <t>Usługa homologacji kas fiskalnych</t>
  </si>
  <si>
    <t>Zakup lodówki i kuchenki mikrofalowej dla pracowników Strefy Płatnego Parkowania</t>
  </si>
  <si>
    <t>Zakup, montaż i legalizacja wodomierza w budynku socjalnym przy ul. Barcza – plac zabaw</t>
  </si>
  <si>
    <t>Zakup laminatorów</t>
  </si>
  <si>
    <t>Naprawa rolet</t>
  </si>
  <si>
    <t>Usługa dezynsekcji</t>
  </si>
  <si>
    <t>Licencja sekretariat firma</t>
  </si>
  <si>
    <t>Drzwi wejściowe do ZDZiT na parterze</t>
  </si>
  <si>
    <t>Zakup gilotyn</t>
  </si>
  <si>
    <t>Zakup dostępu do portalu planujprace.pl na potrzeby KP i TI</t>
  </si>
  <si>
    <t>Zakup ustników</t>
  </si>
  <si>
    <t xml:space="preserve">Dodatkowe roboty remontowe ul. Sarnowskiego 9 </t>
  </si>
  <si>
    <t>Meble na potrzeby EK</t>
  </si>
  <si>
    <t>Znaczniki na potrzeby UL</t>
  </si>
  <si>
    <t>Zakup baterii</t>
  </si>
  <si>
    <t>Zakup aparatów fotograficznych</t>
  </si>
  <si>
    <t xml:space="preserve">Zakup usługi wynajęcia samochodu służbowego na potrzeby pracowników </t>
  </si>
  <si>
    <t>Zakup mebli</t>
  </si>
  <si>
    <t>Zakup AGD Park Centralny</t>
  </si>
  <si>
    <t>Zakup opon do Skody Fabia</t>
  </si>
  <si>
    <t>Próba sczelności, przegląd kominiarski, uruchomienie kotła Sarnowskiego</t>
  </si>
  <si>
    <t>Zakup pilarki dla UL</t>
  </si>
  <si>
    <t xml:space="preserve">Zakup kalkulatorów </t>
  </si>
  <si>
    <t>Zakup usługi mycia POK</t>
  </si>
  <si>
    <t>Zakup kalkulatora</t>
  </si>
  <si>
    <t xml:space="preserve">Zakup mebli </t>
  </si>
  <si>
    <t>Zakup usługi demontażu rolety na II piętrze Szrajbera oraz zniesienia metalowej szafy i jej otworzenie</t>
  </si>
  <si>
    <t>Przetwornica do Peugeota</t>
  </si>
  <si>
    <t>Zakup materiałów drogowych</t>
  </si>
  <si>
    <t>Zakup kompaktów WC</t>
  </si>
  <si>
    <t>Sprzęt drogowy – zakup łat</t>
  </si>
  <si>
    <t>Zakup woderów</t>
  </si>
  <si>
    <t>Zakup dalmierza</t>
  </si>
  <si>
    <t>Zakup prasy</t>
  </si>
  <si>
    <t>Zakup łaty</t>
  </si>
  <si>
    <t>Zakup konwektora</t>
  </si>
  <si>
    <t>Zakup gablot informacyjnych magnetycznych</t>
  </si>
  <si>
    <t>Zakup garaży na potrzeby Wydziału TI i UZ</t>
  </si>
  <si>
    <t>Telefonia komórkowa</t>
  </si>
  <si>
    <t>Bezgotówkowy zakup paliwa</t>
  </si>
  <si>
    <t>Prenumerata prasa codzienna</t>
  </si>
  <si>
    <t>Najem pomieszczenia na archiwum</t>
  </si>
  <si>
    <t>Wydział EA</t>
  </si>
  <si>
    <t>ETOS FV 1/488 KABEL 90095/4210/01/05</t>
  </si>
  <si>
    <t>OGIT FV 265/MAG/02/2015 4GB DDR3-1333 ECC DIMM , TORBY DO NETBOOKA 90095/4210/01/05</t>
  </si>
  <si>
    <t>ETOS FV III/249 KABEL INSTALACYJNY 90095/4210/01/05</t>
  </si>
  <si>
    <t>ETOS FV III/346 SWITCH 90095/4210/01/05</t>
  </si>
  <si>
    <t>OGIT-825/MAG/04/2015-pamięć RAM-90095-4210-1-01-05</t>
  </si>
  <si>
    <t>BIT SERWIS FV 03/05/2015 LICENCJA HANDEL 90095/4210/01/05</t>
  </si>
  <si>
    <t>OGIT FV 1141/MAG/06/2015 DRUKARKA BROTHER 90095/4210/01/05</t>
  </si>
  <si>
    <t>OGIT FV 1682/MAG/09/2015 OFFICE 2013 90095/4210/01/05</t>
  </si>
  <si>
    <t>OGIT FV 1912/MAG/10/2015 TORBA+ ADAPTER 90095/4210/01/05</t>
  </si>
  <si>
    <t>SL COMPUTER FV 006845/2015 DRUKARKA 90095/4210/01/05</t>
  </si>
  <si>
    <t>SL COMPUTER FV F/006764/2015 DRUKARKI 90095/4210/01/05</t>
  </si>
  <si>
    <t>ATUT FV 305/T/2015 DOSTAWA I MONTAŻ SYSTEM ALARMOWY POK TUWIMA 90095/4210/1/01/05</t>
  </si>
  <si>
    <t>SMART OFFICE FV 2251/12/2015 XEROX 90095/4210/01/05</t>
  </si>
  <si>
    <t>NBIT FV 13694122015 90095/4210/01/05</t>
  </si>
  <si>
    <t>BIT SERWIS FV 04/12/2015 PAKIET ENOVA 90095/4210/01/05</t>
  </si>
  <si>
    <t>BIT SERWIS FV 12/12/2015 90095/4210/01/05</t>
  </si>
  <si>
    <t>Paxer umowa na sukcesywną dostawę mat. Eksploatacyjnych do urządzeń drukujących, 251.5.6.2015 90095/4210/1/01/05</t>
  </si>
  <si>
    <t>BIT SERWIS FV PR/3/01/2015 OBSŁUGA SERWISOWA ENOVA 90095/4300/01/06</t>
  </si>
  <si>
    <t>ETOS FV 1/392 ODNOWIENIE CERTYFIKATU 90095/4300/01/06</t>
  </si>
  <si>
    <t>BIT SERWIS FV  FA/12/01/2015 OBSŁUGA SERWISOWA PROGRAMU ENOVA 90095/4300/01/06</t>
  </si>
  <si>
    <t>ABC PRO FV 31/02/2015 LEGISLATOR ILCENCJA 90095/4210/01/05</t>
  </si>
  <si>
    <t>IPS KONTYNUACJA licencji 90095/4300/01/06</t>
  </si>
  <si>
    <t>BIT SERWIS FV 20/02/2015 OBSŁUGA SERWISOWA 90095/4300/01/06</t>
  </si>
  <si>
    <t>BIT SERWIS FV 28/03/2015 OBSŁUGA SERWISOWA PROGRAMU ENOVA 90095/4300/01/06</t>
  </si>
  <si>
    <t>BITSERWIS FV 35/03/2015 SERWIS PROGRAM ENOVA 90095/4300/01/06</t>
  </si>
  <si>
    <t>WOLTERS KLUWER FV 1515066783 LEX 90095/4300/01/06</t>
  </si>
  <si>
    <t>OBSŁUGA SERWISOWA PROGRAM ENOVA FV 04/05/2015 90095/4300/01/06</t>
  </si>
  <si>
    <t>BIT SERWIS FV 02/05/2015 AKTUALIZACJA ENOVA 90095/4300/01/06</t>
  </si>
  <si>
    <t>AHOST FV 00001/05/2015 USŁUGI INTERNETOWE 90095/4300/01/06</t>
  </si>
  <si>
    <t>BIT SERWIS FV 12/05/2015 OBSŁUGA SERWISOWA ENOVA 90095/4300/01/06</t>
  </si>
  <si>
    <t>SPRINT FV SPX020150600005 CERTYFIKAT COMMERCIAL SSL 90095/4300/01/06</t>
  </si>
  <si>
    <t>SMART OFFICE FV 1426/06/2015 KONSERWACJA URZĄDZEŃ KSEROGRAFICZNYCH 90095/4300/01/06</t>
  </si>
  <si>
    <t>ETOS FV VI/229 ODNOWIENIE CERTYFIKATU 90095/4300/01/06</t>
  </si>
  <si>
    <t>BIT SERWIS-FA/16/06/2015-90095/4300</t>
  </si>
  <si>
    <t>GIAX FV 07/15/024 ZINTEGROWANY SYST. SPRZEDAŻY POS AKTUALIZACJA 90095/4300/01/06</t>
  </si>
  <si>
    <t>ATSOFTWARE FV LIC/0001/08/15 ODNOWIENIE LICENCJI PROGR. SEKRETARIAT 90095/4300/01/06</t>
  </si>
  <si>
    <t>BIT SERWIS FV FA/11/08/2015 OBSŁUGA SERWISOWA ENOVA 90095/4300/01/06</t>
  </si>
  <si>
    <t>PPB FV 165/2015 ABONAMENT PROGRAM KOSZTORYSOWY NORMA EXPERT 90095/4300/01/06</t>
  </si>
  <si>
    <t>ETOS FV X/153 ELEKTR. PODPIS J. ROMAN OKRES 2 LATA 90095/4300/01/01/06</t>
  </si>
  <si>
    <t>BIT SERWIS FV 10/10/2015 OBSŁUGA SERWISOWA PROGRAM ENOVA 90095/4300/01/06</t>
  </si>
  <si>
    <t>CHNDDNEY PROFORMA PRO/15/0532 ABONAMENT AKTUALIZACYJNY 90095/4300/01/06</t>
  </si>
  <si>
    <t>SL COMPUTER FV F/006764/2015 AUTOCARD NOWA SUBKRYCJA 90095/4300/01/06</t>
  </si>
  <si>
    <t>GIAX FV 11/15/063 USŁUGI INFORMATYCZNE 90095/4300/01/06</t>
  </si>
  <si>
    <t>BIT SERWIS FV 11/12/2015 OBSŁUGA SERWISOWA 90095/4300/01/06</t>
  </si>
  <si>
    <t>AHOST FV 00019/2015 90095/4300/01/06</t>
  </si>
  <si>
    <t>Usługa Dostępu do Internetu 251.5.7.2015 90095/4360/01/03</t>
  </si>
  <si>
    <t>Wydział NI</t>
  </si>
  <si>
    <t>Szkolenia pracowników</t>
  </si>
  <si>
    <t>Medycyna pracy</t>
  </si>
  <si>
    <t>NP.2522.5.2015</t>
  </si>
  <si>
    <t>Remont mostu na rzece Łynie w ciągu drogi Redykajny - Brąswałd w Olsztynie - zamówienie uzupełniające</t>
  </si>
  <si>
    <t>Janusz Siejk Destini i Budo-Most Paweł Sobieski</t>
  </si>
  <si>
    <t>2533.16.2015</t>
  </si>
  <si>
    <t>11.06.2015</t>
  </si>
  <si>
    <t>NP.2522.13.2015</t>
  </si>
  <si>
    <t>Bieżące utrzymanie drogowych obiektów inżynierskich na terenie Olsztyna - zamówienie uzupełniające</t>
  </si>
  <si>
    <t>Promus</t>
  </si>
  <si>
    <t>2533.46.2015</t>
  </si>
  <si>
    <t>27.10.2015</t>
  </si>
  <si>
    <t>NP.2522.18.2015</t>
  </si>
  <si>
    <t>Bieżące utrzymanie drogowych obiektów inżynierskich na terenie Olsztyna - zamówienie uzupełniające - II</t>
  </si>
  <si>
    <t>2533.54.2015</t>
  </si>
  <si>
    <t>18.12.2015</t>
  </si>
  <si>
    <t>Prowadzenie konserwacji urządzeń oświetlenia ulicznego i parkowego na terenie Olsztyna</t>
  </si>
  <si>
    <t>2/TI/2015</t>
  </si>
  <si>
    <t>31.07.2015</t>
  </si>
  <si>
    <t>NP.2522.3.2015</t>
  </si>
  <si>
    <t>Oczyszczanie jezdni, chodników i zieleni w pasach drogowych na terenach administrowanych przez Miejski Zarząd Dróg i Mostów w Olsztynie – Rejon 9 – zamówienie uzupełniające</t>
  </si>
  <si>
    <t>Małgorzata Jaroszuk</t>
  </si>
  <si>
    <t>2530.15.2015</t>
  </si>
  <si>
    <t>15.06.2015</t>
  </si>
  <si>
    <t>NP.2522.4.2015</t>
  </si>
  <si>
    <t>Oczyszczanie jezdni, chodników i zieleni w pasach drogowych na terenach administrowanych przez Miejski Zarząd Dróg i Mostów w Olsztynie – Rejon 10 – zamówienie uzupełniające</t>
  </si>
  <si>
    <t>2530.16.2015</t>
  </si>
  <si>
    <t>NP.2522.6.2015</t>
  </si>
  <si>
    <t>zamówienie uzupełniajace : Zimowe utrzymanie jezdni w sezonach 2012/2013, 2013/2014, 2014/2015 na terenie miasta Olsztyna - magazynowanie soli drogowej</t>
  </si>
  <si>
    <t>Skanska</t>
  </si>
  <si>
    <t>2530.20.2015</t>
  </si>
  <si>
    <t>20.08.2015</t>
  </si>
  <si>
    <t>NP.2522.9.2015</t>
  </si>
  <si>
    <t>Utrzymanie zieleni na terenie miasta Olsztyna - Zadanie nr 5 - Dzielnice: Dajtki, Gutkowo - zamówienie uzupełniające</t>
  </si>
  <si>
    <t>2530.23.2015</t>
  </si>
  <si>
    <t>15.09.2015</t>
  </si>
  <si>
    <t>NP.2522.10.2015</t>
  </si>
  <si>
    <t>Oczyszczanie jezdni, chodników i zieleni w pasach drogowych na terenach administrowanych przez MZDiM w Olsztynie - Rejon I - zamówienie uzupełniające</t>
  </si>
  <si>
    <t>2530.24.2015</t>
  </si>
  <si>
    <t>17.09.2015</t>
  </si>
  <si>
    <t>NP.2522.11.2015</t>
  </si>
  <si>
    <t>Oczyszczanie placów, jezdni i schodów na terenach administrowanych przez MDZiM w Olsztynie - rejon 11 - zamówienie uzupełniające</t>
  </si>
  <si>
    <t>2530.43.2015</t>
  </si>
  <si>
    <t>26.10.2015</t>
  </si>
  <si>
    <t>Elektro-Instal</t>
  </si>
  <si>
    <t>NP.2522.14.2015</t>
  </si>
  <si>
    <t>Oczyszczanie jezdni, chodników i zieleni w pasach drogowych na terenach administrowanych przez MZDiM w Olsztynie - Rejon 10 - zamówienie uzupełniające</t>
  </si>
  <si>
    <t>2530.47.2015</t>
  </si>
  <si>
    <t>19.11.2015</t>
  </si>
  <si>
    <t>NP.2522.15.2015</t>
  </si>
  <si>
    <t>Oczyszczanie terenów i obiektów administrowanych przez ZDZiT w 2015 r. - część nr I Rejon 1 - zamówienie uzupełniające</t>
  </si>
  <si>
    <t>Dariusz Kisielak</t>
  </si>
  <si>
    <t>2530.48.2015</t>
  </si>
  <si>
    <t>04.12.2015</t>
  </si>
  <si>
    <t>NP.2522.16.2015</t>
  </si>
  <si>
    <t>Zamówienie uzupełniajace do zamówieniapodstawowego pn.: Prowadzenie konserwacji urządzeń oświetlenia ulicznego i parkowego na terenie Olsztyna</t>
  </si>
  <si>
    <t>2530.49.2015</t>
  </si>
  <si>
    <t>09.12.2015</t>
  </si>
  <si>
    <t>NP.2522.17.2015</t>
  </si>
  <si>
    <t>Zamówienie uzupełniające (I) dla zamówienia podstawowego pn. Usługi z zakresu gospodarki leśnej na terenie Lasu Miejskiego w Olsztynie</t>
  </si>
  <si>
    <t>Mirosław Piasecki</t>
  </si>
  <si>
    <t>2530.54.2015</t>
  </si>
  <si>
    <t>16.12.2015</t>
  </si>
  <si>
    <t>Wynajem sali gimnastycznej</t>
  </si>
  <si>
    <t>Karty Benefit</t>
  </si>
  <si>
    <t>Wycieczki, spotkania integracyjne</t>
  </si>
  <si>
    <t>Paczki dla dzieci</t>
  </si>
  <si>
    <t>Umowy zlecenia</t>
  </si>
  <si>
    <t>Usługi hotelowe</t>
  </si>
  <si>
    <t>Zlecenie na wykonanie kontroli stanu technicznego i wydania opinii technicznej w zakresie przydatności do uzytkowania mostu "Św. Jakuba" w ciągu ulicy Szrajbera z dnia 05.10.2015r- wyk. Kancelaria Doradztwa Prawno- podatkowego K. Walasek</t>
  </si>
  <si>
    <t>umowa na wynajem placu składowego przy ul. Pstrowskiego- Skanska SA</t>
  </si>
  <si>
    <t>Umowa na osłone meteorologiczną od 01.11.2015r- 31.12.2015- MeteoGroup</t>
  </si>
  <si>
    <t>Wydział UU</t>
  </si>
  <si>
    <t>Księgowość</t>
  </si>
  <si>
    <t>Kadry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</si>
</sst>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\-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[$-415]dddd\,\ d\ mmmm\ yyyy"/>
    <numFmt numFmtId="179" formatCode="_-* #,##0.00\ [$zł-415]_-;\-* #,##0.00\ [$zł-415]_-;_-* &quot;-&quot;??\ [$zł-415]_-;_-@_-"/>
    <numFmt numFmtId="180" formatCode="#,##0.00_ ;\-#,##0.00\ 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10"/>
      <color indexed="8"/>
      <name val="Tahoma"/>
      <family val="2"/>
    </font>
    <font>
      <sz val="6"/>
      <name val="Arial CE"/>
      <family val="0"/>
    </font>
    <font>
      <sz val="8"/>
      <color indexed="8"/>
      <name val="Tahoma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3" fontId="3" fillId="0" borderId="10" xfId="0" applyNumberFormat="1" applyFont="1" applyFill="1" applyBorder="1" applyAlignment="1">
      <alignment horizontal="center" vertical="center"/>
    </xf>
    <xf numFmtId="39" fontId="6" fillId="0" borderId="10" xfId="0" applyNumberFormat="1" applyFont="1" applyFill="1" applyBorder="1" applyAlignment="1">
      <alignment horizontal="center" vertical="center"/>
    </xf>
    <xf numFmtId="6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5" fillId="0" borderId="10" xfId="51" applyFont="1" applyFill="1" applyBorder="1" applyAlignment="1">
      <alignment wrapText="1"/>
      <protection/>
    </xf>
    <xf numFmtId="0" fontId="45" fillId="0" borderId="10" xfId="51" applyFont="1" applyFill="1" applyBorder="1" applyAlignment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/>
    </xf>
    <xf numFmtId="0" fontId="45" fillId="0" borderId="10" xfId="5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zoomScalePageLayoutView="0" workbookViewId="0" topLeftCell="A1">
      <pane ySplit="5" topLeftCell="A336" activePane="bottomLeft" state="frozen"/>
      <selection pane="topLeft" activeCell="A1" sqref="A1"/>
      <selection pane="bottomLeft" activeCell="C350" sqref="C350"/>
    </sheetView>
  </sheetViews>
  <sheetFormatPr defaultColWidth="9.00390625" defaultRowHeight="12.75"/>
  <cols>
    <col min="1" max="1" width="3.625" style="0" customWidth="1"/>
    <col min="2" max="2" width="18.375" style="2" customWidth="1"/>
    <col min="3" max="3" width="37.50390625" style="74" customWidth="1"/>
    <col min="4" max="4" width="11.125" style="83" customWidth="1"/>
    <col min="5" max="5" width="10.625" style="83" customWidth="1"/>
    <col min="6" max="6" width="21.50390625" style="83" customWidth="1"/>
    <col min="7" max="7" width="12.125" style="83" bestFit="1" customWidth="1"/>
    <col min="8" max="8" width="12.00390625" style="83" customWidth="1"/>
    <col min="9" max="9" width="11.50390625" style="85" customWidth="1"/>
    <col min="10" max="10" width="11.375" style="83" customWidth="1"/>
  </cols>
  <sheetData>
    <row r="1" spans="1:10" ht="21.7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t="26.25" customHeight="1">
      <c r="A4" s="24" t="s">
        <v>0</v>
      </c>
      <c r="B4" s="26" t="s">
        <v>1</v>
      </c>
      <c r="C4" s="26" t="s">
        <v>2</v>
      </c>
      <c r="D4" s="27" t="s">
        <v>4</v>
      </c>
      <c r="E4" s="28"/>
      <c r="F4" s="26" t="s">
        <v>3</v>
      </c>
      <c r="G4" s="26" t="s">
        <v>10</v>
      </c>
      <c r="H4" s="26" t="s">
        <v>11</v>
      </c>
      <c r="I4" s="27" t="s">
        <v>5</v>
      </c>
      <c r="J4" s="29"/>
    </row>
    <row r="5" spans="1:10" ht="12.75" customHeight="1">
      <c r="A5" s="23"/>
      <c r="B5" s="30"/>
      <c r="C5" s="31"/>
      <c r="D5" s="19" t="s">
        <v>6</v>
      </c>
      <c r="E5" s="32" t="s">
        <v>7</v>
      </c>
      <c r="F5" s="33"/>
      <c r="G5" s="33"/>
      <c r="H5" s="33"/>
      <c r="I5" s="34" t="s">
        <v>8</v>
      </c>
      <c r="J5" s="34" t="s">
        <v>9</v>
      </c>
    </row>
    <row r="6" spans="1:10" ht="20.25">
      <c r="A6" s="1">
        <v>1</v>
      </c>
      <c r="B6" s="35" t="s">
        <v>15</v>
      </c>
      <c r="C6" s="36" t="s">
        <v>19</v>
      </c>
      <c r="D6" s="9">
        <v>22896</v>
      </c>
      <c r="E6" s="10">
        <f aca="true" t="shared" si="0" ref="E6:E25">PRODUCT(D6/4.2249)</f>
        <v>5419.299865085564</v>
      </c>
      <c r="F6" s="11" t="s">
        <v>18</v>
      </c>
      <c r="G6" s="19" t="s">
        <v>16</v>
      </c>
      <c r="H6" s="37" t="s">
        <v>17</v>
      </c>
      <c r="I6" s="19">
        <f aca="true" t="shared" si="1" ref="I6:I12">J6/1.23</f>
        <v>22680</v>
      </c>
      <c r="J6" s="38">
        <v>27896.4</v>
      </c>
    </row>
    <row r="7" spans="1:10" ht="21">
      <c r="A7" s="1">
        <v>2</v>
      </c>
      <c r="B7" s="35" t="s">
        <v>24</v>
      </c>
      <c r="C7" s="39" t="s">
        <v>26</v>
      </c>
      <c r="D7" s="9">
        <v>101867</v>
      </c>
      <c r="E7" s="10">
        <f t="shared" si="0"/>
        <v>24111.10322137802</v>
      </c>
      <c r="F7" s="36" t="s">
        <v>25</v>
      </c>
      <c r="G7" s="19" t="s">
        <v>27</v>
      </c>
      <c r="H7" s="37" t="s">
        <v>17</v>
      </c>
      <c r="I7" s="19">
        <f t="shared" si="1"/>
        <v>107508.24390243903</v>
      </c>
      <c r="J7" s="38">
        <v>132235.14</v>
      </c>
    </row>
    <row r="8" spans="1:10" ht="51">
      <c r="A8" s="1">
        <v>3</v>
      </c>
      <c r="B8" s="35" t="s">
        <v>20</v>
      </c>
      <c r="C8" s="36" t="s">
        <v>23</v>
      </c>
      <c r="D8" s="9">
        <v>33365.85</v>
      </c>
      <c r="E8" s="10">
        <f t="shared" si="0"/>
        <v>7897.4295249591705</v>
      </c>
      <c r="F8" s="11" t="s">
        <v>21</v>
      </c>
      <c r="G8" s="19" t="s">
        <v>22</v>
      </c>
      <c r="H8" s="37" t="s">
        <v>17</v>
      </c>
      <c r="I8" s="19">
        <f t="shared" si="1"/>
        <v>33365.85365853659</v>
      </c>
      <c r="J8" s="38">
        <v>41040</v>
      </c>
    </row>
    <row r="9" spans="1:10" ht="40.5">
      <c r="A9" s="1">
        <v>4</v>
      </c>
      <c r="B9" s="35" t="s">
        <v>28</v>
      </c>
      <c r="C9" s="36" t="s">
        <v>30</v>
      </c>
      <c r="D9" s="9">
        <v>54062</v>
      </c>
      <c r="E9" s="10">
        <f t="shared" si="0"/>
        <v>12796.04250988189</v>
      </c>
      <c r="F9" s="11" t="s">
        <v>29</v>
      </c>
      <c r="G9" s="19" t="s">
        <v>31</v>
      </c>
      <c r="H9" s="37" t="s">
        <v>32</v>
      </c>
      <c r="I9" s="19">
        <f t="shared" si="1"/>
        <v>6680.252032520325</v>
      </c>
      <c r="J9" s="38">
        <v>8216.71</v>
      </c>
    </row>
    <row r="10" spans="1:10" ht="20.25">
      <c r="A10" s="1">
        <v>5</v>
      </c>
      <c r="B10" s="35" t="s">
        <v>33</v>
      </c>
      <c r="C10" s="36" t="s">
        <v>36</v>
      </c>
      <c r="D10" s="9">
        <v>52800</v>
      </c>
      <c r="E10" s="10">
        <f t="shared" si="0"/>
        <v>12497.337215082014</v>
      </c>
      <c r="F10" s="11" t="s">
        <v>35</v>
      </c>
      <c r="G10" s="19" t="s">
        <v>34</v>
      </c>
      <c r="H10" s="37" t="s">
        <v>17</v>
      </c>
      <c r="I10" s="19">
        <f t="shared" si="1"/>
        <v>52800</v>
      </c>
      <c r="J10" s="38">
        <v>64944</v>
      </c>
    </row>
    <row r="11" spans="1:10" ht="20.25">
      <c r="A11" s="1">
        <v>6</v>
      </c>
      <c r="B11" s="35" t="s">
        <v>37</v>
      </c>
      <c r="C11" s="36" t="s">
        <v>41</v>
      </c>
      <c r="D11" s="9">
        <v>19060.62</v>
      </c>
      <c r="E11" s="10">
        <f t="shared" si="0"/>
        <v>4511.4961300859195</v>
      </c>
      <c r="F11" s="11" t="s">
        <v>40</v>
      </c>
      <c r="G11" s="19" t="s">
        <v>38</v>
      </c>
      <c r="H11" s="37" t="s">
        <v>39</v>
      </c>
      <c r="I11" s="19">
        <f t="shared" si="1"/>
        <v>18277.756097560974</v>
      </c>
      <c r="J11" s="38">
        <v>22481.64</v>
      </c>
    </row>
    <row r="12" spans="1:10" ht="40.5">
      <c r="A12" s="1">
        <v>7</v>
      </c>
      <c r="B12" s="6" t="s">
        <v>43</v>
      </c>
      <c r="C12" s="40" t="s">
        <v>44</v>
      </c>
      <c r="D12" s="9">
        <v>40228.32</v>
      </c>
      <c r="E12" s="10">
        <f t="shared" si="0"/>
        <v>9521.721224170986</v>
      </c>
      <c r="F12" s="11" t="s">
        <v>29</v>
      </c>
      <c r="G12" s="19" t="s">
        <v>45</v>
      </c>
      <c r="H12" s="17">
        <v>42030</v>
      </c>
      <c r="I12" s="19">
        <f t="shared" si="1"/>
        <v>44211.21951219512</v>
      </c>
      <c r="J12" s="38">
        <v>54379.8</v>
      </c>
    </row>
    <row r="13" spans="1:10" ht="20.25">
      <c r="A13" s="1">
        <v>8</v>
      </c>
      <c r="B13" s="6" t="s">
        <v>46</v>
      </c>
      <c r="C13" s="4" t="s">
        <v>47</v>
      </c>
      <c r="D13" s="9">
        <v>8400</v>
      </c>
      <c r="E13" s="10">
        <f t="shared" si="0"/>
        <v>1988.2127387630478</v>
      </c>
      <c r="F13" s="11" t="s">
        <v>48</v>
      </c>
      <c r="G13" s="19" t="s">
        <v>49</v>
      </c>
      <c r="H13" s="17">
        <v>42053</v>
      </c>
      <c r="I13" s="19">
        <v>6200</v>
      </c>
      <c r="J13" s="38">
        <v>7564</v>
      </c>
    </row>
    <row r="14" spans="1:10" ht="20.25">
      <c r="A14" s="1">
        <v>9</v>
      </c>
      <c r="B14" s="6" t="s">
        <v>50</v>
      </c>
      <c r="C14" s="4" t="s">
        <v>51</v>
      </c>
      <c r="D14" s="9">
        <v>37500</v>
      </c>
      <c r="E14" s="10">
        <f t="shared" si="0"/>
        <v>8875.949726620749</v>
      </c>
      <c r="F14" s="11" t="s">
        <v>52</v>
      </c>
      <c r="G14" s="19" t="s">
        <v>53</v>
      </c>
      <c r="H14" s="17">
        <v>42041</v>
      </c>
      <c r="I14" s="19">
        <f>J14/1.23</f>
        <v>31353.000000000004</v>
      </c>
      <c r="J14" s="38">
        <v>38564.19</v>
      </c>
    </row>
    <row r="15" spans="1:10" ht="20.25">
      <c r="A15" s="1">
        <v>10</v>
      </c>
      <c r="B15" s="6" t="s">
        <v>54</v>
      </c>
      <c r="C15" s="4" t="s">
        <v>55</v>
      </c>
      <c r="D15" s="9">
        <v>6850</v>
      </c>
      <c r="E15" s="10">
        <f t="shared" si="0"/>
        <v>1621.3401500627235</v>
      </c>
      <c r="F15" s="11" t="s">
        <v>56</v>
      </c>
      <c r="G15" s="19" t="s">
        <v>57</v>
      </c>
      <c r="H15" s="17">
        <v>42052</v>
      </c>
      <c r="I15" s="19">
        <f>J15/1.23</f>
        <v>4500</v>
      </c>
      <c r="J15" s="38">
        <v>5535</v>
      </c>
    </row>
    <row r="16" spans="1:10" ht="51">
      <c r="A16" s="1">
        <v>11</v>
      </c>
      <c r="B16" s="6" t="s">
        <v>58</v>
      </c>
      <c r="C16" s="4" t="s">
        <v>59</v>
      </c>
      <c r="D16" s="9">
        <v>63124.81</v>
      </c>
      <c r="E16" s="10">
        <v>14273.69</v>
      </c>
      <c r="F16" s="11" t="s">
        <v>64</v>
      </c>
      <c r="G16" s="19" t="s">
        <v>65</v>
      </c>
      <c r="H16" s="17">
        <v>42079</v>
      </c>
      <c r="I16" s="19">
        <f>J16/1.23</f>
        <v>34510</v>
      </c>
      <c r="J16" s="38">
        <v>42447.3</v>
      </c>
    </row>
    <row r="17" spans="1:10" ht="20.25">
      <c r="A17" s="1">
        <v>12</v>
      </c>
      <c r="B17" s="6" t="s">
        <v>60</v>
      </c>
      <c r="C17" s="4" t="s">
        <v>61</v>
      </c>
      <c r="D17" s="9">
        <v>126000</v>
      </c>
      <c r="E17" s="10">
        <f t="shared" si="0"/>
        <v>29823.191081445715</v>
      </c>
      <c r="F17" s="11" t="s">
        <v>62</v>
      </c>
      <c r="G17" s="7" t="s">
        <v>63</v>
      </c>
      <c r="H17" s="8">
        <v>42065</v>
      </c>
      <c r="I17" s="19">
        <f>J17/1.23</f>
        <v>121951.21951219512</v>
      </c>
      <c r="J17" s="38">
        <v>150000</v>
      </c>
    </row>
    <row r="18" spans="1:10" ht="12.75">
      <c r="A18" s="1">
        <v>13</v>
      </c>
      <c r="B18" s="6" t="s">
        <v>66</v>
      </c>
      <c r="C18" s="3" t="s">
        <v>67</v>
      </c>
      <c r="D18" s="9">
        <v>16500</v>
      </c>
      <c r="E18" s="10">
        <f t="shared" si="0"/>
        <v>3905.4178797131294</v>
      </c>
      <c r="F18" s="11" t="s">
        <v>68</v>
      </c>
      <c r="G18" s="7" t="s">
        <v>69</v>
      </c>
      <c r="H18" s="8">
        <v>42046</v>
      </c>
      <c r="I18" s="19">
        <v>16950</v>
      </c>
      <c r="J18" s="38">
        <v>20848.51</v>
      </c>
    </row>
    <row r="19" spans="1:10" ht="20.25">
      <c r="A19" s="1">
        <v>14</v>
      </c>
      <c r="B19" s="6" t="s">
        <v>70</v>
      </c>
      <c r="C19" s="4" t="s">
        <v>71</v>
      </c>
      <c r="D19" s="9">
        <v>13650</v>
      </c>
      <c r="E19" s="10">
        <f t="shared" si="0"/>
        <v>3230.8457004899524</v>
      </c>
      <c r="F19" s="11" t="s">
        <v>72</v>
      </c>
      <c r="G19" s="7" t="s">
        <v>73</v>
      </c>
      <c r="H19" s="8">
        <v>42066</v>
      </c>
      <c r="I19" s="19">
        <v>12200</v>
      </c>
      <c r="J19" s="38">
        <v>12200</v>
      </c>
    </row>
    <row r="20" spans="1:10" ht="20.25">
      <c r="A20" s="1">
        <v>15</v>
      </c>
      <c r="B20" s="6" t="s">
        <v>74</v>
      </c>
      <c r="C20" s="41" t="s">
        <v>75</v>
      </c>
      <c r="D20" s="9">
        <v>40600</v>
      </c>
      <c r="E20" s="10">
        <f t="shared" si="0"/>
        <v>9609.694904021397</v>
      </c>
      <c r="F20" s="11" t="s">
        <v>76</v>
      </c>
      <c r="G20" s="7" t="s">
        <v>77</v>
      </c>
      <c r="H20" s="8">
        <v>42094</v>
      </c>
      <c r="I20" s="19">
        <f>J20/1.23</f>
        <v>53550</v>
      </c>
      <c r="J20" s="38">
        <v>65866.5</v>
      </c>
    </row>
    <row r="21" spans="1:10" ht="40.5">
      <c r="A21" s="1">
        <v>16</v>
      </c>
      <c r="B21" s="6" t="s">
        <v>78</v>
      </c>
      <c r="C21" s="4" t="s">
        <v>79</v>
      </c>
      <c r="D21" s="9">
        <v>42132.5</v>
      </c>
      <c r="E21" s="10">
        <f t="shared" si="0"/>
        <v>9972.425382849298</v>
      </c>
      <c r="F21" s="11" t="s">
        <v>85</v>
      </c>
      <c r="G21" s="7" t="s">
        <v>86</v>
      </c>
      <c r="H21" s="8">
        <v>42088</v>
      </c>
      <c r="I21" s="19">
        <v>41051</v>
      </c>
      <c r="J21" s="38">
        <v>46754.43</v>
      </c>
    </row>
    <row r="22" spans="1:10" ht="30">
      <c r="A22" s="1">
        <v>17</v>
      </c>
      <c r="B22" s="6" t="s">
        <v>81</v>
      </c>
      <c r="C22" s="4" t="s">
        <v>82</v>
      </c>
      <c r="D22" s="9">
        <v>45000</v>
      </c>
      <c r="E22" s="10">
        <f t="shared" si="0"/>
        <v>10651.139671944899</v>
      </c>
      <c r="F22" s="11" t="s">
        <v>83</v>
      </c>
      <c r="G22" s="7" t="s">
        <v>84</v>
      </c>
      <c r="H22" s="8">
        <v>42103</v>
      </c>
      <c r="I22" s="19">
        <v>47650</v>
      </c>
      <c r="J22" s="38">
        <v>47650</v>
      </c>
    </row>
    <row r="23" spans="1:10" ht="20.25">
      <c r="A23" s="1">
        <v>18</v>
      </c>
      <c r="B23" s="6" t="s">
        <v>87</v>
      </c>
      <c r="C23" s="4" t="s">
        <v>88</v>
      </c>
      <c r="D23" s="9">
        <v>20333.53</v>
      </c>
      <c r="E23" s="10">
        <f t="shared" si="0"/>
        <v>4812.783734526261</v>
      </c>
      <c r="F23" s="11" t="s">
        <v>89</v>
      </c>
      <c r="G23" s="7" t="s">
        <v>90</v>
      </c>
      <c r="H23" s="8">
        <v>42103</v>
      </c>
      <c r="I23" s="19">
        <f>J23/1.23</f>
        <v>14557</v>
      </c>
      <c r="J23" s="38">
        <v>17905.11</v>
      </c>
    </row>
    <row r="24" spans="1:10" ht="30">
      <c r="A24" s="1">
        <v>19</v>
      </c>
      <c r="B24" s="6" t="s">
        <v>91</v>
      </c>
      <c r="C24" s="4" t="s">
        <v>92</v>
      </c>
      <c r="D24" s="9">
        <v>8000</v>
      </c>
      <c r="E24" s="10">
        <f t="shared" si="0"/>
        <v>1893.535941679093</v>
      </c>
      <c r="F24" s="11" t="s">
        <v>93</v>
      </c>
      <c r="G24" s="7" t="s">
        <v>94</v>
      </c>
      <c r="H24" s="8">
        <v>42108</v>
      </c>
      <c r="I24" s="19">
        <v>7500</v>
      </c>
      <c r="J24" s="38">
        <v>7500</v>
      </c>
    </row>
    <row r="25" spans="1:10" ht="20.25">
      <c r="A25" s="1">
        <v>20</v>
      </c>
      <c r="B25" s="6" t="s">
        <v>95</v>
      </c>
      <c r="C25" s="4" t="s">
        <v>80</v>
      </c>
      <c r="D25" s="9">
        <v>49980</v>
      </c>
      <c r="E25" s="10">
        <f t="shared" si="0"/>
        <v>11829.865795640133</v>
      </c>
      <c r="F25" s="11" t="s">
        <v>96</v>
      </c>
      <c r="G25" s="7" t="s">
        <v>97</v>
      </c>
      <c r="H25" s="8">
        <v>42097</v>
      </c>
      <c r="I25" s="19">
        <f>J25/1.23</f>
        <v>44725</v>
      </c>
      <c r="J25" s="38">
        <v>55011.75</v>
      </c>
    </row>
    <row r="26" spans="1:10" ht="20.25">
      <c r="A26" s="1">
        <v>21</v>
      </c>
      <c r="B26" s="6" t="s">
        <v>98</v>
      </c>
      <c r="C26" s="4" t="s">
        <v>101</v>
      </c>
      <c r="D26" s="9">
        <v>23154.47</v>
      </c>
      <c r="E26" s="12">
        <v>5480.47</v>
      </c>
      <c r="F26" s="11" t="s">
        <v>99</v>
      </c>
      <c r="G26" s="7" t="s">
        <v>100</v>
      </c>
      <c r="H26" s="8">
        <v>42123</v>
      </c>
      <c r="I26" s="19">
        <v>19320</v>
      </c>
      <c r="J26" s="38">
        <v>19320</v>
      </c>
    </row>
    <row r="27" spans="1:10" ht="30">
      <c r="A27" s="1">
        <v>22</v>
      </c>
      <c r="B27" s="6" t="s">
        <v>102</v>
      </c>
      <c r="C27" s="4" t="s">
        <v>103</v>
      </c>
      <c r="D27" s="9">
        <v>12990</v>
      </c>
      <c r="E27" s="10">
        <f>PRODUCT(D27/4.2249)</f>
        <v>3074.6289853014273</v>
      </c>
      <c r="F27" s="11" t="s">
        <v>104</v>
      </c>
      <c r="G27" s="7" t="s">
        <v>105</v>
      </c>
      <c r="H27" s="8">
        <v>42108</v>
      </c>
      <c r="I27" s="19">
        <f>J27/1.23</f>
        <v>11590</v>
      </c>
      <c r="J27" s="38">
        <v>14255.7</v>
      </c>
    </row>
    <row r="28" spans="1:10" ht="40.5">
      <c r="A28" s="1">
        <v>23</v>
      </c>
      <c r="B28" s="6" t="s">
        <v>106</v>
      </c>
      <c r="C28" s="41" t="s">
        <v>107</v>
      </c>
      <c r="D28" s="9">
        <v>58536.59</v>
      </c>
      <c r="E28" s="10">
        <f aca="true" t="shared" si="2" ref="E28:E39">PRODUCT(D28/4.2249)</f>
        <v>13855.142133541622</v>
      </c>
      <c r="F28" s="11" t="s">
        <v>85</v>
      </c>
      <c r="G28" s="7" t="s">
        <v>108</v>
      </c>
      <c r="H28" s="8">
        <v>42121</v>
      </c>
      <c r="I28" s="19">
        <f>J28/1.23</f>
        <v>81300.81300813008</v>
      </c>
      <c r="J28" s="38">
        <v>100000</v>
      </c>
    </row>
    <row r="29" spans="1:10" ht="30">
      <c r="A29" s="1">
        <v>24</v>
      </c>
      <c r="B29" s="6" t="s">
        <v>109</v>
      </c>
      <c r="C29" s="4" t="s">
        <v>110</v>
      </c>
      <c r="D29" s="9">
        <v>84066</v>
      </c>
      <c r="E29" s="10">
        <f t="shared" si="2"/>
        <v>19897.74905914933</v>
      </c>
      <c r="F29" s="11" t="s">
        <v>111</v>
      </c>
      <c r="G29" s="7" t="s">
        <v>112</v>
      </c>
      <c r="H29" s="8">
        <v>42142</v>
      </c>
      <c r="I29" s="19">
        <f>J29/1.23</f>
        <v>76672</v>
      </c>
      <c r="J29" s="38">
        <v>94306.56</v>
      </c>
    </row>
    <row r="30" spans="1:10" ht="20.25">
      <c r="A30" s="1">
        <v>25</v>
      </c>
      <c r="B30" s="6" t="s">
        <v>113</v>
      </c>
      <c r="C30" s="4" t="s">
        <v>59</v>
      </c>
      <c r="D30" s="9">
        <v>56220.15</v>
      </c>
      <c r="E30" s="10">
        <f t="shared" si="2"/>
        <v>13306.859333948732</v>
      </c>
      <c r="F30" s="11" t="s">
        <v>114</v>
      </c>
      <c r="G30" s="7" t="s">
        <v>115</v>
      </c>
      <c r="H30" s="8">
        <v>42178</v>
      </c>
      <c r="I30" s="19">
        <f>J30/1.23</f>
        <v>26713.79674796748</v>
      </c>
      <c r="J30" s="38">
        <v>32857.97</v>
      </c>
    </row>
    <row r="31" spans="1:10" ht="20.25">
      <c r="A31" s="1">
        <v>26</v>
      </c>
      <c r="B31" s="6" t="s">
        <v>116</v>
      </c>
      <c r="C31" s="4" t="s">
        <v>51</v>
      </c>
      <c r="D31" s="9">
        <v>43000</v>
      </c>
      <c r="E31" s="10">
        <f t="shared" si="2"/>
        <v>10177.755686525124</v>
      </c>
      <c r="F31" s="11" t="s">
        <v>131</v>
      </c>
      <c r="G31" s="7" t="s">
        <v>132</v>
      </c>
      <c r="H31" s="8">
        <v>42154</v>
      </c>
      <c r="I31" s="19">
        <f>J31/1.23</f>
        <v>34335</v>
      </c>
      <c r="J31" s="38">
        <v>42232.05</v>
      </c>
    </row>
    <row r="32" spans="1:13" ht="20.25">
      <c r="A32" s="1">
        <v>27</v>
      </c>
      <c r="B32" s="6" t="s">
        <v>117</v>
      </c>
      <c r="C32" s="4" t="s">
        <v>118</v>
      </c>
      <c r="D32" s="9">
        <v>5500</v>
      </c>
      <c r="E32" s="10">
        <f t="shared" si="2"/>
        <v>1301.8059599043766</v>
      </c>
      <c r="F32" s="11" t="s">
        <v>83</v>
      </c>
      <c r="G32" s="7" t="s">
        <v>119</v>
      </c>
      <c r="H32" s="8">
        <v>42167</v>
      </c>
      <c r="I32" s="19">
        <v>10500</v>
      </c>
      <c r="J32" s="38">
        <v>10500</v>
      </c>
      <c r="K32" s="5"/>
      <c r="L32" s="2"/>
      <c r="M32" s="2"/>
    </row>
    <row r="33" spans="1:10" ht="30">
      <c r="A33" s="1">
        <v>28</v>
      </c>
      <c r="B33" s="6" t="s">
        <v>120</v>
      </c>
      <c r="C33" s="4" t="s">
        <v>121</v>
      </c>
      <c r="D33" s="9">
        <v>100000</v>
      </c>
      <c r="E33" s="10">
        <f t="shared" si="2"/>
        <v>23669.19927098866</v>
      </c>
      <c r="F33" s="11" t="s">
        <v>122</v>
      </c>
      <c r="G33" s="7" t="s">
        <v>377</v>
      </c>
      <c r="H33" s="12">
        <v>2015</v>
      </c>
      <c r="I33" s="19">
        <f>J33/1.23</f>
        <v>80916.0081300813</v>
      </c>
      <c r="J33" s="38">
        <v>99526.69</v>
      </c>
    </row>
    <row r="34" spans="1:10" ht="30">
      <c r="A34" s="1">
        <v>29</v>
      </c>
      <c r="B34" s="6" t="s">
        <v>123</v>
      </c>
      <c r="C34" s="4" t="s">
        <v>124</v>
      </c>
      <c r="D34" s="9">
        <v>5751.29</v>
      </c>
      <c r="E34" s="10">
        <f t="shared" si="2"/>
        <v>1361.284290752444</v>
      </c>
      <c r="F34" s="11" t="s">
        <v>125</v>
      </c>
      <c r="G34" s="7" t="s">
        <v>126</v>
      </c>
      <c r="H34" s="8">
        <v>42179</v>
      </c>
      <c r="I34" s="19">
        <f>J34/1.23</f>
        <v>2600</v>
      </c>
      <c r="J34" s="38">
        <v>3198</v>
      </c>
    </row>
    <row r="35" spans="1:10" ht="40.5">
      <c r="A35" s="1">
        <v>30</v>
      </c>
      <c r="B35" s="6" t="s">
        <v>127</v>
      </c>
      <c r="C35" s="43" t="s">
        <v>128</v>
      </c>
      <c r="D35" s="9">
        <v>98930</v>
      </c>
      <c r="E35" s="10">
        <f t="shared" si="2"/>
        <v>23415.938838789083</v>
      </c>
      <c r="F35" s="11" t="s">
        <v>130</v>
      </c>
      <c r="G35" s="7" t="s">
        <v>129</v>
      </c>
      <c r="H35" s="8">
        <v>42157</v>
      </c>
      <c r="I35" s="19">
        <f>J35/1.23</f>
        <v>84740.918699187</v>
      </c>
      <c r="J35" s="38">
        <v>104231.33</v>
      </c>
    </row>
    <row r="36" spans="1:10" ht="30">
      <c r="A36" s="1">
        <v>31</v>
      </c>
      <c r="B36" s="6" t="s">
        <v>133</v>
      </c>
      <c r="C36" s="3" t="s">
        <v>134</v>
      </c>
      <c r="D36" s="9">
        <v>6178.86</v>
      </c>
      <c r="E36" s="10">
        <f t="shared" si="2"/>
        <v>1462.48668607541</v>
      </c>
      <c r="F36" s="11" t="s">
        <v>125</v>
      </c>
      <c r="G36" s="7" t="s">
        <v>135</v>
      </c>
      <c r="H36" s="8">
        <v>42179</v>
      </c>
      <c r="I36" s="19">
        <f>J36/1.23</f>
        <v>8861.788617886179</v>
      </c>
      <c r="J36" s="38">
        <v>10900</v>
      </c>
    </row>
    <row r="37" spans="1:10" ht="20.25">
      <c r="A37" s="1">
        <v>32</v>
      </c>
      <c r="B37" s="6" t="s">
        <v>136</v>
      </c>
      <c r="C37" s="4" t="s">
        <v>137</v>
      </c>
      <c r="D37" s="9">
        <v>4500</v>
      </c>
      <c r="E37" s="10">
        <f t="shared" si="2"/>
        <v>1065.1139671944898</v>
      </c>
      <c r="F37" s="11" t="s">
        <v>138</v>
      </c>
      <c r="G37" s="7" t="s">
        <v>139</v>
      </c>
      <c r="H37" s="8">
        <v>42171</v>
      </c>
      <c r="I37" s="19">
        <f>J37/1.23</f>
        <v>4500</v>
      </c>
      <c r="J37" s="38">
        <v>5535</v>
      </c>
    </row>
    <row r="38" spans="1:10" ht="30">
      <c r="A38" s="1">
        <v>33</v>
      </c>
      <c r="B38" s="6" t="s">
        <v>140</v>
      </c>
      <c r="C38" s="3" t="s">
        <v>141</v>
      </c>
      <c r="D38" s="9">
        <v>1917.61</v>
      </c>
      <c r="E38" s="10">
        <f t="shared" si="2"/>
        <v>453.88293214040567</v>
      </c>
      <c r="F38" s="11" t="s">
        <v>138</v>
      </c>
      <c r="G38" s="7" t="s">
        <v>142</v>
      </c>
      <c r="H38" s="8">
        <v>42171</v>
      </c>
      <c r="I38" s="19">
        <f>J38/1.23</f>
        <v>4000</v>
      </c>
      <c r="J38" s="38">
        <v>4920</v>
      </c>
    </row>
    <row r="39" spans="1:10" ht="51">
      <c r="A39" s="1">
        <v>34</v>
      </c>
      <c r="B39" s="6" t="s">
        <v>143</v>
      </c>
      <c r="C39" s="4" t="s">
        <v>144</v>
      </c>
      <c r="D39" s="9">
        <v>11190.24</v>
      </c>
      <c r="E39" s="10">
        <f t="shared" si="2"/>
        <v>2648.6402045018817</v>
      </c>
      <c r="F39" s="11" t="s">
        <v>145</v>
      </c>
      <c r="G39" s="7" t="s">
        <v>146</v>
      </c>
      <c r="H39" s="8">
        <v>42184</v>
      </c>
      <c r="I39" s="19">
        <f>J39/1.23</f>
        <v>11788.617886178861</v>
      </c>
      <c r="J39" s="38">
        <v>14500</v>
      </c>
    </row>
    <row r="40" spans="1:10" ht="40.5">
      <c r="A40" s="1">
        <v>35</v>
      </c>
      <c r="B40" s="6" t="s">
        <v>147</v>
      </c>
      <c r="C40" s="4" t="s">
        <v>148</v>
      </c>
      <c r="D40" s="9">
        <v>11700</v>
      </c>
      <c r="E40" s="10">
        <v>2769.29</v>
      </c>
      <c r="F40" s="11" t="s">
        <v>149</v>
      </c>
      <c r="G40" s="7" t="s">
        <v>150</v>
      </c>
      <c r="H40" s="8">
        <v>42185</v>
      </c>
      <c r="I40" s="19">
        <f>J40/1.23</f>
        <v>11700</v>
      </c>
      <c r="J40" s="38">
        <v>14391</v>
      </c>
    </row>
    <row r="41" spans="1:10" ht="20.25">
      <c r="A41" s="1">
        <v>36</v>
      </c>
      <c r="B41" s="20" t="s">
        <v>151</v>
      </c>
      <c r="C41" s="4" t="s">
        <v>152</v>
      </c>
      <c r="D41" s="9">
        <v>2359.34</v>
      </c>
      <c r="E41" s="10">
        <f>PRODUCT(D41/4.2249)</f>
        <v>558.436886080144</v>
      </c>
      <c r="F41" s="11" t="s">
        <v>125</v>
      </c>
      <c r="G41" s="44" t="s">
        <v>155</v>
      </c>
      <c r="H41" s="8">
        <v>42207</v>
      </c>
      <c r="I41" s="19">
        <f aca="true" t="shared" si="3" ref="I41:I52">J41/1.23</f>
        <v>2500</v>
      </c>
      <c r="J41" s="38">
        <v>3075</v>
      </c>
    </row>
    <row r="42" spans="1:10" ht="20.25">
      <c r="A42" s="1">
        <v>37</v>
      </c>
      <c r="B42" s="21"/>
      <c r="C42" s="4" t="s">
        <v>153</v>
      </c>
      <c r="D42" s="9">
        <v>3172.72</v>
      </c>
      <c r="E42" s="10">
        <f aca="true" t="shared" si="4" ref="E42:E96">PRODUCT(D42/4.2249)</f>
        <v>750.9574191105114</v>
      </c>
      <c r="F42" s="11" t="s">
        <v>125</v>
      </c>
      <c r="G42" s="7" t="s">
        <v>154</v>
      </c>
      <c r="H42" s="8">
        <v>42207</v>
      </c>
      <c r="I42" s="19">
        <f t="shared" si="3"/>
        <v>1600</v>
      </c>
      <c r="J42" s="38">
        <v>1968</v>
      </c>
    </row>
    <row r="43" spans="1:10" ht="20.25">
      <c r="A43" s="1">
        <v>38</v>
      </c>
      <c r="B43" s="6" t="s">
        <v>156</v>
      </c>
      <c r="C43" s="4" t="s">
        <v>157</v>
      </c>
      <c r="D43" s="9">
        <v>16310.02</v>
      </c>
      <c r="E43" s="10">
        <f t="shared" si="4"/>
        <v>3860.451134938105</v>
      </c>
      <c r="F43" s="11" t="s">
        <v>158</v>
      </c>
      <c r="G43" s="7" t="s">
        <v>159</v>
      </c>
      <c r="H43" s="8">
        <v>42207</v>
      </c>
      <c r="I43" s="19">
        <f t="shared" si="3"/>
        <v>15853.658536585366</v>
      </c>
      <c r="J43" s="38">
        <v>19500</v>
      </c>
    </row>
    <row r="44" spans="1:10" ht="30">
      <c r="A44" s="1">
        <v>39</v>
      </c>
      <c r="B44" s="6" t="s">
        <v>160</v>
      </c>
      <c r="C44" s="4" t="s">
        <v>161</v>
      </c>
      <c r="D44" s="9">
        <v>7588.35</v>
      </c>
      <c r="E44" s="10">
        <f t="shared" si="4"/>
        <v>1796.1016828800682</v>
      </c>
      <c r="F44" s="11" t="s">
        <v>162</v>
      </c>
      <c r="G44" s="7" t="s">
        <v>163</v>
      </c>
      <c r="H44" s="8">
        <v>42212</v>
      </c>
      <c r="I44" s="19">
        <f t="shared" si="3"/>
        <v>7317</v>
      </c>
      <c r="J44" s="38">
        <v>8999.91</v>
      </c>
    </row>
    <row r="45" spans="1:10" ht="30">
      <c r="A45" s="1">
        <v>40</v>
      </c>
      <c r="B45" s="6" t="s">
        <v>164</v>
      </c>
      <c r="C45" s="4" t="s">
        <v>165</v>
      </c>
      <c r="D45" s="9">
        <v>3548.16</v>
      </c>
      <c r="E45" s="10">
        <f t="shared" si="4"/>
        <v>839.8210608535113</v>
      </c>
      <c r="F45" s="11" t="s">
        <v>125</v>
      </c>
      <c r="G45" s="7" t="s">
        <v>166</v>
      </c>
      <c r="H45" s="8">
        <v>42207</v>
      </c>
      <c r="I45" s="19">
        <f t="shared" si="3"/>
        <v>2500</v>
      </c>
      <c r="J45" s="38">
        <v>3075</v>
      </c>
    </row>
    <row r="46" spans="1:10" ht="30">
      <c r="A46" s="1">
        <v>41</v>
      </c>
      <c r="B46" s="6" t="s">
        <v>167</v>
      </c>
      <c r="C46" s="4" t="s">
        <v>168</v>
      </c>
      <c r="D46" s="9">
        <v>96910</v>
      </c>
      <c r="E46" s="10">
        <f t="shared" si="4"/>
        <v>22937.821013515113</v>
      </c>
      <c r="F46" s="11" t="s">
        <v>169</v>
      </c>
      <c r="G46" s="7" t="s">
        <v>170</v>
      </c>
      <c r="H46" s="8">
        <v>42212</v>
      </c>
      <c r="I46" s="19">
        <f t="shared" si="3"/>
        <v>72174</v>
      </c>
      <c r="J46" s="38">
        <v>88774.02</v>
      </c>
    </row>
    <row r="47" spans="1:10" ht="30">
      <c r="A47" s="1">
        <v>42</v>
      </c>
      <c r="B47" s="6" t="s">
        <v>171</v>
      </c>
      <c r="C47" s="4" t="s">
        <v>172</v>
      </c>
      <c r="D47" s="9">
        <v>8000</v>
      </c>
      <c r="E47" s="10">
        <f t="shared" si="4"/>
        <v>1893.535941679093</v>
      </c>
      <c r="F47" s="11" t="s">
        <v>173</v>
      </c>
      <c r="G47" s="7" t="s">
        <v>174</v>
      </c>
      <c r="H47" s="8">
        <v>42229</v>
      </c>
      <c r="I47" s="19">
        <f t="shared" si="3"/>
        <v>9250</v>
      </c>
      <c r="J47" s="38">
        <v>11377.5</v>
      </c>
    </row>
    <row r="48" spans="1:10" ht="30">
      <c r="A48" s="1">
        <v>43</v>
      </c>
      <c r="B48" s="6" t="s">
        <v>175</v>
      </c>
      <c r="C48" s="4" t="s">
        <v>176</v>
      </c>
      <c r="D48" s="9">
        <v>1002.33</v>
      </c>
      <c r="E48" s="10">
        <f t="shared" si="4"/>
        <v>237.24348505290067</v>
      </c>
      <c r="F48" s="11" t="s">
        <v>125</v>
      </c>
      <c r="G48" s="7" t="s">
        <v>177</v>
      </c>
      <c r="H48" s="8">
        <v>42228</v>
      </c>
      <c r="I48" s="19">
        <f t="shared" si="3"/>
        <v>2000</v>
      </c>
      <c r="J48" s="38">
        <v>2460</v>
      </c>
    </row>
    <row r="49" spans="1:10" ht="20.25">
      <c r="A49" s="1">
        <v>44</v>
      </c>
      <c r="B49" s="6" t="s">
        <v>178</v>
      </c>
      <c r="C49" s="4" t="s">
        <v>179</v>
      </c>
      <c r="D49" s="9">
        <v>12000</v>
      </c>
      <c r="E49" s="10">
        <f t="shared" si="4"/>
        <v>2840.3039125186397</v>
      </c>
      <c r="F49" s="11" t="s">
        <v>190</v>
      </c>
      <c r="G49" s="7" t="s">
        <v>191</v>
      </c>
      <c r="H49" s="8">
        <v>42230</v>
      </c>
      <c r="I49" s="19">
        <f t="shared" si="3"/>
        <v>16000</v>
      </c>
      <c r="J49" s="38">
        <v>19680</v>
      </c>
    </row>
    <row r="50" spans="1:10" ht="30">
      <c r="A50" s="1">
        <v>45</v>
      </c>
      <c r="B50" s="6" t="s">
        <v>180</v>
      </c>
      <c r="C50" s="42" t="s">
        <v>181</v>
      </c>
      <c r="D50" s="9">
        <v>76526.07</v>
      </c>
      <c r="E50" s="10">
        <f t="shared" si="4"/>
        <v>18113.108002556277</v>
      </c>
      <c r="F50" s="11" t="s">
        <v>192</v>
      </c>
      <c r="G50" s="7" t="s">
        <v>193</v>
      </c>
      <c r="H50" s="8">
        <v>42250</v>
      </c>
      <c r="I50" s="19">
        <f t="shared" si="3"/>
        <v>72179.86991869919</v>
      </c>
      <c r="J50" s="38">
        <v>88781.24</v>
      </c>
    </row>
    <row r="51" spans="1:10" ht="20.25">
      <c r="A51" s="1">
        <v>46</v>
      </c>
      <c r="B51" s="6" t="s">
        <v>182</v>
      </c>
      <c r="C51" s="4" t="s">
        <v>183</v>
      </c>
      <c r="D51" s="9">
        <v>38000</v>
      </c>
      <c r="E51" s="10">
        <f t="shared" si="4"/>
        <v>8994.295722975692</v>
      </c>
      <c r="F51" s="11" t="s">
        <v>158</v>
      </c>
      <c r="G51" s="7" t="s">
        <v>184</v>
      </c>
      <c r="H51" s="8">
        <v>42247</v>
      </c>
      <c r="I51" s="19">
        <f t="shared" si="3"/>
        <v>38000</v>
      </c>
      <c r="J51" s="38">
        <v>46740</v>
      </c>
    </row>
    <row r="52" spans="1:10" ht="30">
      <c r="A52" s="1">
        <v>47</v>
      </c>
      <c r="B52" s="6" t="s">
        <v>185</v>
      </c>
      <c r="C52" s="4" t="s">
        <v>186</v>
      </c>
      <c r="D52" s="9">
        <v>2965.31</v>
      </c>
      <c r="E52" s="10">
        <f t="shared" si="4"/>
        <v>701.8651329025539</v>
      </c>
      <c r="F52" s="11" t="s">
        <v>187</v>
      </c>
      <c r="G52" s="7" t="s">
        <v>188</v>
      </c>
      <c r="H52" s="8">
        <v>42256</v>
      </c>
      <c r="I52" s="19">
        <f t="shared" si="3"/>
        <v>1450</v>
      </c>
      <c r="J52" s="38">
        <v>1783.5</v>
      </c>
    </row>
    <row r="53" spans="1:11" ht="30">
      <c r="A53" s="1">
        <v>48</v>
      </c>
      <c r="B53" s="6" t="s">
        <v>194</v>
      </c>
      <c r="C53" s="4" t="s">
        <v>195</v>
      </c>
      <c r="D53" s="9">
        <v>1985.33</v>
      </c>
      <c r="E53" s="10">
        <f t="shared" si="4"/>
        <v>469.9117138867192</v>
      </c>
      <c r="F53" s="11" t="s">
        <v>187</v>
      </c>
      <c r="G53" s="7" t="s">
        <v>199</v>
      </c>
      <c r="H53" s="8">
        <v>42256</v>
      </c>
      <c r="I53" s="19">
        <f aca="true" t="shared" si="5" ref="I53:I58">J53/1.23</f>
        <v>1400</v>
      </c>
      <c r="J53" s="38">
        <v>1722</v>
      </c>
      <c r="K53" s="5"/>
    </row>
    <row r="54" spans="1:10" ht="20.25">
      <c r="A54" s="1">
        <v>49</v>
      </c>
      <c r="B54" s="6" t="s">
        <v>196</v>
      </c>
      <c r="C54" s="4" t="s">
        <v>197</v>
      </c>
      <c r="D54" s="9">
        <v>31500</v>
      </c>
      <c r="E54" s="10">
        <f t="shared" si="4"/>
        <v>7455.797770361429</v>
      </c>
      <c r="F54" s="11" t="s">
        <v>42</v>
      </c>
      <c r="G54" s="7" t="s">
        <v>198</v>
      </c>
      <c r="H54" s="8">
        <v>42307</v>
      </c>
      <c r="I54" s="19">
        <f t="shared" si="5"/>
        <v>29000</v>
      </c>
      <c r="J54" s="38">
        <v>35670</v>
      </c>
    </row>
    <row r="55" spans="1:10" ht="30">
      <c r="A55" s="1">
        <v>50</v>
      </c>
      <c r="B55" s="6" t="s">
        <v>200</v>
      </c>
      <c r="C55" s="4" t="s">
        <v>201</v>
      </c>
      <c r="D55" s="9">
        <v>1631.06</v>
      </c>
      <c r="E55" s="10">
        <f t="shared" si="4"/>
        <v>386.0588416293877</v>
      </c>
      <c r="F55" s="11" t="s">
        <v>158</v>
      </c>
      <c r="G55" s="7" t="s">
        <v>210</v>
      </c>
      <c r="H55" s="8">
        <v>42292</v>
      </c>
      <c r="I55" s="19">
        <f t="shared" si="5"/>
        <v>2770</v>
      </c>
      <c r="J55" s="38">
        <v>3407.1</v>
      </c>
    </row>
    <row r="56" spans="1:10" ht="20.25">
      <c r="A56" s="1">
        <v>51</v>
      </c>
      <c r="B56" s="6" t="s">
        <v>202</v>
      </c>
      <c r="C56" s="4" t="s">
        <v>203</v>
      </c>
      <c r="D56" s="9">
        <v>1112.41</v>
      </c>
      <c r="E56" s="10">
        <f t="shared" si="4"/>
        <v>263.298539610405</v>
      </c>
      <c r="F56" s="11" t="s">
        <v>211</v>
      </c>
      <c r="G56" s="7" t="s">
        <v>268</v>
      </c>
      <c r="H56" s="8">
        <v>42255</v>
      </c>
      <c r="I56" s="19">
        <f t="shared" si="5"/>
        <v>1037.39837398374</v>
      </c>
      <c r="J56" s="38">
        <v>1276</v>
      </c>
    </row>
    <row r="57" spans="1:10" ht="30">
      <c r="A57" s="1">
        <v>52</v>
      </c>
      <c r="B57" s="6" t="s">
        <v>204</v>
      </c>
      <c r="C57" s="4" t="s">
        <v>205</v>
      </c>
      <c r="D57" s="9">
        <v>12666</v>
      </c>
      <c r="E57" s="10">
        <v>2998</v>
      </c>
      <c r="F57" s="11" t="s">
        <v>212</v>
      </c>
      <c r="G57" s="7" t="s">
        <v>213</v>
      </c>
      <c r="H57" s="17">
        <v>42263</v>
      </c>
      <c r="I57" s="19">
        <f t="shared" si="5"/>
        <v>9700</v>
      </c>
      <c r="J57" s="38">
        <v>11931</v>
      </c>
    </row>
    <row r="58" spans="1:10" ht="20.25">
      <c r="A58" s="1">
        <v>53</v>
      </c>
      <c r="B58" s="6" t="s">
        <v>206</v>
      </c>
      <c r="C58" s="4" t="s">
        <v>51</v>
      </c>
      <c r="D58" s="9">
        <v>40000</v>
      </c>
      <c r="E58" s="10">
        <f t="shared" si="4"/>
        <v>9467.679708395466</v>
      </c>
      <c r="F58" s="11" t="s">
        <v>207</v>
      </c>
      <c r="G58" s="7" t="s">
        <v>208</v>
      </c>
      <c r="H58" s="8">
        <v>42277</v>
      </c>
      <c r="I58" s="19">
        <f t="shared" si="5"/>
        <v>29962.796747967477</v>
      </c>
      <c r="J58" s="38">
        <v>36854.24</v>
      </c>
    </row>
    <row r="59" spans="1:10" ht="20.25">
      <c r="A59" s="1">
        <v>54</v>
      </c>
      <c r="B59" s="6" t="s">
        <v>214</v>
      </c>
      <c r="C59" s="4" t="s">
        <v>189</v>
      </c>
      <c r="D59" s="9">
        <v>593.5</v>
      </c>
      <c r="E59" s="10">
        <f t="shared" si="4"/>
        <v>140.47669767331772</v>
      </c>
      <c r="F59" s="11" t="s">
        <v>215</v>
      </c>
      <c r="G59" s="7" t="s">
        <v>216</v>
      </c>
      <c r="H59" s="8">
        <v>42290</v>
      </c>
      <c r="I59" s="19">
        <f>J59/1.23</f>
        <v>890.2439024390244</v>
      </c>
      <c r="J59" s="38">
        <v>1095</v>
      </c>
    </row>
    <row r="60" spans="1:10" ht="40.5">
      <c r="A60" s="1">
        <v>55</v>
      </c>
      <c r="B60" s="6" t="s">
        <v>217</v>
      </c>
      <c r="C60" s="4" t="s">
        <v>218</v>
      </c>
      <c r="D60" s="9">
        <v>15333</v>
      </c>
      <c r="E60" s="10">
        <v>3629</v>
      </c>
      <c r="F60" s="11" t="s">
        <v>212</v>
      </c>
      <c r="G60" s="7" t="s">
        <v>221</v>
      </c>
      <c r="H60" s="17">
        <v>42263</v>
      </c>
      <c r="I60" s="19">
        <f>J60/1.23</f>
        <v>9700</v>
      </c>
      <c r="J60" s="38">
        <v>11931</v>
      </c>
    </row>
    <row r="61" spans="1:10" ht="12.75">
      <c r="A61" s="1">
        <v>56</v>
      </c>
      <c r="B61" s="6" t="s">
        <v>219</v>
      </c>
      <c r="C61" s="4" t="s">
        <v>220</v>
      </c>
      <c r="D61" s="9">
        <v>19000</v>
      </c>
      <c r="E61" s="10">
        <f t="shared" si="4"/>
        <v>4497.147861487846</v>
      </c>
      <c r="F61" s="11" t="s">
        <v>222</v>
      </c>
      <c r="G61" s="7" t="s">
        <v>223</v>
      </c>
      <c r="H61" s="8">
        <v>42289</v>
      </c>
      <c r="I61" s="19">
        <v>17685.48</v>
      </c>
      <c r="J61" s="38">
        <v>21753.15</v>
      </c>
    </row>
    <row r="62" spans="1:10" ht="30">
      <c r="A62" s="1">
        <v>57</v>
      </c>
      <c r="B62" s="20" t="s">
        <v>224</v>
      </c>
      <c r="C62" s="4" t="s">
        <v>226</v>
      </c>
      <c r="D62" s="9">
        <v>1931.2</v>
      </c>
      <c r="E62" s="10">
        <f t="shared" si="4"/>
        <v>457.0995763213331</v>
      </c>
      <c r="F62" s="11" t="s">
        <v>125</v>
      </c>
      <c r="G62" s="7" t="s">
        <v>228</v>
      </c>
      <c r="H62" s="8">
        <v>42307</v>
      </c>
      <c r="I62" s="19">
        <f>J62/1.23</f>
        <v>3500</v>
      </c>
      <c r="J62" s="38">
        <v>4305</v>
      </c>
    </row>
    <row r="63" spans="1:10" ht="20.25">
      <c r="A63" s="1">
        <v>58</v>
      </c>
      <c r="B63" s="21"/>
      <c r="C63" s="4" t="s">
        <v>225</v>
      </c>
      <c r="D63" s="9">
        <v>1931.2</v>
      </c>
      <c r="E63" s="10">
        <f t="shared" si="4"/>
        <v>457.0995763213331</v>
      </c>
      <c r="F63" s="11" t="s">
        <v>125</v>
      </c>
      <c r="G63" s="7" t="s">
        <v>227</v>
      </c>
      <c r="H63" s="8">
        <v>42307</v>
      </c>
      <c r="I63" s="19">
        <f>J63/1.23</f>
        <v>3000</v>
      </c>
      <c r="J63" s="38">
        <v>3690</v>
      </c>
    </row>
    <row r="64" spans="1:10" ht="20.25">
      <c r="A64" s="1">
        <v>59</v>
      </c>
      <c r="B64" s="6" t="s">
        <v>229</v>
      </c>
      <c r="C64" s="4" t="s">
        <v>230</v>
      </c>
      <c r="D64" s="9">
        <v>28800</v>
      </c>
      <c r="E64" s="10">
        <f t="shared" si="4"/>
        <v>6816.729390044735</v>
      </c>
      <c r="F64" s="11" t="s">
        <v>232</v>
      </c>
      <c r="G64" s="7" t="s">
        <v>233</v>
      </c>
      <c r="H64" s="8">
        <v>42286</v>
      </c>
      <c r="I64" s="19">
        <v>26400</v>
      </c>
      <c r="J64" s="38">
        <v>28512</v>
      </c>
    </row>
    <row r="65" spans="1:10" ht="30">
      <c r="A65" s="1">
        <v>60</v>
      </c>
      <c r="B65" s="20" t="s">
        <v>231</v>
      </c>
      <c r="C65" s="4" t="s">
        <v>234</v>
      </c>
      <c r="D65" s="9">
        <v>1931.2</v>
      </c>
      <c r="E65" s="10">
        <f t="shared" si="4"/>
        <v>457.0995763213331</v>
      </c>
      <c r="F65" s="11" t="s">
        <v>125</v>
      </c>
      <c r="G65" s="7" t="s">
        <v>236</v>
      </c>
      <c r="H65" s="8">
        <v>42307</v>
      </c>
      <c r="I65" s="19">
        <f aca="true" t="shared" si="6" ref="I65:I71">J65/1.23</f>
        <v>3000</v>
      </c>
      <c r="J65" s="38">
        <v>3690</v>
      </c>
    </row>
    <row r="66" spans="1:10" ht="20.25">
      <c r="A66" s="1">
        <v>61</v>
      </c>
      <c r="B66" s="21"/>
      <c r="C66" s="4" t="s">
        <v>235</v>
      </c>
      <c r="D66" s="9">
        <v>5793.61</v>
      </c>
      <c r="E66" s="10">
        <f t="shared" si="4"/>
        <v>1371.301095883926</v>
      </c>
      <c r="F66" s="11" t="s">
        <v>125</v>
      </c>
      <c r="G66" s="7" t="s">
        <v>237</v>
      </c>
      <c r="H66" s="8">
        <v>42307</v>
      </c>
      <c r="I66" s="19">
        <f t="shared" si="6"/>
        <v>4000</v>
      </c>
      <c r="J66" s="38">
        <v>4920</v>
      </c>
    </row>
    <row r="67" spans="1:10" ht="30">
      <c r="A67" s="1">
        <v>62</v>
      </c>
      <c r="B67" s="6" t="s">
        <v>238</v>
      </c>
      <c r="C67" s="4" t="s">
        <v>239</v>
      </c>
      <c r="D67" s="9">
        <v>4895.33</v>
      </c>
      <c r="E67" s="10">
        <f t="shared" si="4"/>
        <v>1158.6854126724893</v>
      </c>
      <c r="F67" s="11" t="s">
        <v>378</v>
      </c>
      <c r="G67" s="7" t="s">
        <v>379</v>
      </c>
      <c r="H67" s="8">
        <v>42303</v>
      </c>
      <c r="I67" s="19">
        <f t="shared" si="6"/>
        <v>4878.048780487805</v>
      </c>
      <c r="J67" s="38">
        <v>6000</v>
      </c>
    </row>
    <row r="68" spans="1:10" ht="20.25">
      <c r="A68" s="1">
        <v>63</v>
      </c>
      <c r="B68" s="6" t="s">
        <v>240</v>
      </c>
      <c r="C68" s="4" t="s">
        <v>209</v>
      </c>
      <c r="D68" s="9">
        <v>17185.06</v>
      </c>
      <c r="E68" s="10">
        <f t="shared" si="4"/>
        <v>4067.5660962389647</v>
      </c>
      <c r="F68" s="11" t="s">
        <v>241</v>
      </c>
      <c r="G68" s="7" t="s">
        <v>242</v>
      </c>
      <c r="H68" s="8">
        <v>42293</v>
      </c>
      <c r="I68" s="19">
        <f t="shared" si="6"/>
        <v>11219.512195121952</v>
      </c>
      <c r="J68" s="38">
        <v>13800</v>
      </c>
    </row>
    <row r="69" spans="1:10" ht="12.75">
      <c r="A69" s="1">
        <v>64</v>
      </c>
      <c r="B69" s="6" t="s">
        <v>243</v>
      </c>
      <c r="C69" s="4" t="s">
        <v>244</v>
      </c>
      <c r="D69" s="9">
        <v>25000</v>
      </c>
      <c r="E69" s="10">
        <f t="shared" si="4"/>
        <v>5917.299817747165</v>
      </c>
      <c r="F69" s="11" t="s">
        <v>249</v>
      </c>
      <c r="G69" s="7" t="s">
        <v>250</v>
      </c>
      <c r="H69" s="8">
        <v>42296</v>
      </c>
      <c r="I69" s="19">
        <f t="shared" si="6"/>
        <v>27000</v>
      </c>
      <c r="J69" s="38">
        <v>33210</v>
      </c>
    </row>
    <row r="70" spans="1:10" ht="30">
      <c r="A70" s="1">
        <v>65</v>
      </c>
      <c r="B70" s="6" t="s">
        <v>245</v>
      </c>
      <c r="C70" s="4" t="s">
        <v>246</v>
      </c>
      <c r="D70" s="9">
        <v>500</v>
      </c>
      <c r="E70" s="10">
        <f t="shared" si="4"/>
        <v>118.34599635494331</v>
      </c>
      <c r="F70" s="11" t="s">
        <v>251</v>
      </c>
      <c r="G70" s="7" t="s">
        <v>252</v>
      </c>
      <c r="H70" s="8">
        <v>42296</v>
      </c>
      <c r="I70" s="19">
        <f t="shared" si="6"/>
        <v>380</v>
      </c>
      <c r="J70" s="38">
        <v>467.4</v>
      </c>
    </row>
    <row r="71" spans="1:10" ht="30">
      <c r="A71" s="1">
        <v>66</v>
      </c>
      <c r="B71" s="6" t="s">
        <v>247</v>
      </c>
      <c r="C71" s="4" t="s">
        <v>248</v>
      </c>
      <c r="D71" s="9">
        <v>19089.48</v>
      </c>
      <c r="E71" s="10">
        <f t="shared" si="4"/>
        <v>4518.327060995526</v>
      </c>
      <c r="F71" s="11" t="s">
        <v>13</v>
      </c>
      <c r="G71" s="7" t="s">
        <v>253</v>
      </c>
      <c r="H71" s="8">
        <v>42303</v>
      </c>
      <c r="I71" s="19">
        <f t="shared" si="6"/>
        <v>10284.552845528455</v>
      </c>
      <c r="J71" s="38">
        <v>12650</v>
      </c>
    </row>
    <row r="72" spans="1:10" ht="40.5">
      <c r="A72" s="1">
        <v>67</v>
      </c>
      <c r="B72" s="6" t="s">
        <v>254</v>
      </c>
      <c r="C72" s="4" t="s">
        <v>255</v>
      </c>
      <c r="D72" s="9">
        <v>73158.98</v>
      </c>
      <c r="E72" s="10">
        <f t="shared" si="4"/>
        <v>17316.144760822743</v>
      </c>
      <c r="F72" s="11" t="s">
        <v>257</v>
      </c>
      <c r="G72" s="7" t="s">
        <v>258</v>
      </c>
      <c r="H72" s="8">
        <v>42307</v>
      </c>
      <c r="I72" s="19">
        <f aca="true" t="shared" si="7" ref="I72:I89">J72/1.23</f>
        <v>75009.9593495935</v>
      </c>
      <c r="J72" s="38">
        <v>92262.25</v>
      </c>
    </row>
    <row r="73" spans="1:10" ht="20.25">
      <c r="A73" s="1">
        <v>68</v>
      </c>
      <c r="B73" s="6" t="s">
        <v>256</v>
      </c>
      <c r="C73" s="4" t="s">
        <v>259</v>
      </c>
      <c r="D73" s="9">
        <v>5292.68</v>
      </c>
      <c r="E73" s="10">
        <f t="shared" si="4"/>
        <v>1252.7349759757628</v>
      </c>
      <c r="F73" s="11" t="s">
        <v>187</v>
      </c>
      <c r="G73" s="7" t="s">
        <v>260</v>
      </c>
      <c r="H73" s="8">
        <v>42307</v>
      </c>
      <c r="I73" s="19">
        <f t="shared" si="7"/>
        <v>2430.8943089430895</v>
      </c>
      <c r="J73" s="38">
        <v>2990</v>
      </c>
    </row>
    <row r="74" spans="1:10" ht="30">
      <c r="A74" s="1">
        <v>69</v>
      </c>
      <c r="B74" s="6" t="s">
        <v>261</v>
      </c>
      <c r="C74" s="4" t="s">
        <v>262</v>
      </c>
      <c r="D74" s="9">
        <v>57983.24</v>
      </c>
      <c r="E74" s="10">
        <f t="shared" si="4"/>
        <v>13724.168619375607</v>
      </c>
      <c r="F74" s="11" t="s">
        <v>271</v>
      </c>
      <c r="G74" s="7" t="s">
        <v>272</v>
      </c>
      <c r="H74" s="8">
        <v>42303</v>
      </c>
      <c r="I74" s="19">
        <f t="shared" si="7"/>
        <v>70322</v>
      </c>
      <c r="J74" s="38">
        <v>86496.06</v>
      </c>
    </row>
    <row r="75" spans="1:10" ht="20.25">
      <c r="A75" s="1">
        <v>70</v>
      </c>
      <c r="B75" s="6" t="s">
        <v>263</v>
      </c>
      <c r="C75" s="4" t="s">
        <v>264</v>
      </c>
      <c r="D75" s="9">
        <v>52086.07</v>
      </c>
      <c r="E75" s="10">
        <f t="shared" si="4"/>
        <v>12328.355700726644</v>
      </c>
      <c r="F75" s="11" t="s">
        <v>269</v>
      </c>
      <c r="G75" s="7" t="s">
        <v>270</v>
      </c>
      <c r="H75" s="8">
        <v>42324</v>
      </c>
      <c r="I75" s="19">
        <f t="shared" si="7"/>
        <v>31139.56097560976</v>
      </c>
      <c r="J75" s="38">
        <v>38301.66</v>
      </c>
    </row>
    <row r="76" spans="1:10" ht="20.25">
      <c r="A76" s="1">
        <v>71</v>
      </c>
      <c r="B76" s="6" t="s">
        <v>265</v>
      </c>
      <c r="C76" s="4" t="s">
        <v>266</v>
      </c>
      <c r="D76" s="9">
        <v>6138.46</v>
      </c>
      <c r="E76" s="10">
        <f t="shared" si="4"/>
        <v>1452.9243295699307</v>
      </c>
      <c r="F76" s="11" t="s">
        <v>267</v>
      </c>
      <c r="G76" s="7" t="s">
        <v>268</v>
      </c>
      <c r="H76" s="8">
        <v>42304</v>
      </c>
      <c r="I76" s="19">
        <f t="shared" si="7"/>
        <v>6138.463414634147</v>
      </c>
      <c r="J76" s="38">
        <v>7550.31</v>
      </c>
    </row>
    <row r="77" spans="1:10" ht="30">
      <c r="A77" s="1">
        <v>72</v>
      </c>
      <c r="B77" s="6" t="s">
        <v>273</v>
      </c>
      <c r="C77" s="4" t="s">
        <v>274</v>
      </c>
      <c r="D77" s="9">
        <v>10877.06</v>
      </c>
      <c r="E77" s="10">
        <f t="shared" si="4"/>
        <v>2574.5130062249996</v>
      </c>
      <c r="F77" s="11" t="s">
        <v>279</v>
      </c>
      <c r="G77" s="7" t="s">
        <v>280</v>
      </c>
      <c r="H77" s="8">
        <v>42311</v>
      </c>
      <c r="I77" s="19">
        <f t="shared" si="7"/>
        <v>11050</v>
      </c>
      <c r="J77" s="38">
        <v>13591.5</v>
      </c>
    </row>
    <row r="78" spans="1:10" ht="30">
      <c r="A78" s="1">
        <v>73</v>
      </c>
      <c r="B78" s="6" t="s">
        <v>275</v>
      </c>
      <c r="C78" s="4" t="s">
        <v>276</v>
      </c>
      <c r="D78" s="9">
        <v>29800</v>
      </c>
      <c r="E78" s="10">
        <f t="shared" si="4"/>
        <v>7053.421382754622</v>
      </c>
      <c r="F78" s="11" t="s">
        <v>281</v>
      </c>
      <c r="G78" s="7" t="s">
        <v>282</v>
      </c>
      <c r="H78" s="8">
        <v>42321</v>
      </c>
      <c r="I78" s="19">
        <f t="shared" si="7"/>
        <v>31857.999999999996</v>
      </c>
      <c r="J78" s="38">
        <v>39185.34</v>
      </c>
    </row>
    <row r="79" spans="1:10" ht="20.25">
      <c r="A79" s="1">
        <v>74</v>
      </c>
      <c r="B79" s="6" t="s">
        <v>277</v>
      </c>
      <c r="C79" s="4" t="s">
        <v>278</v>
      </c>
      <c r="D79" s="9">
        <v>21250</v>
      </c>
      <c r="E79" s="10">
        <f t="shared" si="4"/>
        <v>5029.704845085091</v>
      </c>
      <c r="F79" s="11" t="s">
        <v>96</v>
      </c>
      <c r="G79" s="7" t="s">
        <v>283</v>
      </c>
      <c r="H79" s="8">
        <v>42325</v>
      </c>
      <c r="I79" s="19">
        <f t="shared" si="7"/>
        <v>21250</v>
      </c>
      <c r="J79" s="38">
        <v>26137.5</v>
      </c>
    </row>
    <row r="80" spans="1:10" ht="30">
      <c r="A80" s="1">
        <v>75</v>
      </c>
      <c r="B80" s="6" t="s">
        <v>284</v>
      </c>
      <c r="C80" s="3" t="s">
        <v>285</v>
      </c>
      <c r="D80" s="9">
        <v>15192.18</v>
      </c>
      <c r="E80" s="10">
        <f t="shared" si="4"/>
        <v>3595.8673578072858</v>
      </c>
      <c r="F80" s="11" t="s">
        <v>267</v>
      </c>
      <c r="G80" s="7" t="s">
        <v>369</v>
      </c>
      <c r="H80" s="8">
        <v>42314</v>
      </c>
      <c r="I80" s="19">
        <f t="shared" si="7"/>
        <v>17461.463414634145</v>
      </c>
      <c r="J80" s="38">
        <v>21477.6</v>
      </c>
    </row>
    <row r="81" spans="1:10" ht="20.25">
      <c r="A81" s="1">
        <v>76</v>
      </c>
      <c r="B81" s="6" t="s">
        <v>286</v>
      </c>
      <c r="C81" s="3" t="s">
        <v>287</v>
      </c>
      <c r="D81" s="9">
        <v>2446.77</v>
      </c>
      <c r="E81" s="10">
        <f t="shared" si="4"/>
        <v>579.1308670027693</v>
      </c>
      <c r="F81" s="11" t="s">
        <v>364</v>
      </c>
      <c r="G81" s="7" t="s">
        <v>268</v>
      </c>
      <c r="H81" s="8">
        <v>42305</v>
      </c>
      <c r="I81" s="19">
        <f t="shared" si="7"/>
        <v>2200</v>
      </c>
      <c r="J81" s="38">
        <v>2706</v>
      </c>
    </row>
    <row r="82" spans="1:10" ht="30">
      <c r="A82" s="1">
        <v>77</v>
      </c>
      <c r="B82" s="6" t="s">
        <v>288</v>
      </c>
      <c r="C82" s="3" t="s">
        <v>289</v>
      </c>
      <c r="D82" s="9">
        <v>3821.3</v>
      </c>
      <c r="E82" s="10">
        <f t="shared" si="4"/>
        <v>904.4711117422898</v>
      </c>
      <c r="F82" s="11" t="s">
        <v>211</v>
      </c>
      <c r="G82" s="7" t="s">
        <v>268</v>
      </c>
      <c r="H82" s="8">
        <v>42306</v>
      </c>
      <c r="I82" s="19">
        <f t="shared" si="7"/>
        <v>3821.30081300813</v>
      </c>
      <c r="J82" s="38">
        <v>4700.2</v>
      </c>
    </row>
    <row r="83" spans="1:10" ht="20.25">
      <c r="A83" s="1">
        <v>78</v>
      </c>
      <c r="B83" s="6" t="s">
        <v>290</v>
      </c>
      <c r="C83" s="3" t="s">
        <v>291</v>
      </c>
      <c r="D83" s="9">
        <v>18782.61</v>
      </c>
      <c r="E83" s="10">
        <f t="shared" si="4"/>
        <v>4445.693389192644</v>
      </c>
      <c r="F83" s="11" t="s">
        <v>267</v>
      </c>
      <c r="G83" s="7" t="s">
        <v>359</v>
      </c>
      <c r="H83" s="8">
        <v>42311</v>
      </c>
      <c r="I83" s="19">
        <f t="shared" si="7"/>
        <v>18782.60975609756</v>
      </c>
      <c r="J83" s="38">
        <v>23102.61</v>
      </c>
    </row>
    <row r="84" spans="1:10" ht="20.25">
      <c r="A84" s="1">
        <v>79</v>
      </c>
      <c r="B84" s="6" t="s">
        <v>292</v>
      </c>
      <c r="C84" s="3" t="s">
        <v>293</v>
      </c>
      <c r="D84" s="9">
        <v>26582.45</v>
      </c>
      <c r="E84" s="10">
        <f t="shared" si="4"/>
        <v>6291.8530616109265</v>
      </c>
      <c r="F84" s="11" t="s">
        <v>241</v>
      </c>
      <c r="G84" s="7" t="s">
        <v>300</v>
      </c>
      <c r="H84" s="8">
        <v>42333</v>
      </c>
      <c r="I84" s="19">
        <f t="shared" si="7"/>
        <v>35542.96747967479</v>
      </c>
      <c r="J84" s="38">
        <v>43717.85</v>
      </c>
    </row>
    <row r="85" spans="1:10" ht="20.25">
      <c r="A85" s="1">
        <v>80</v>
      </c>
      <c r="B85" s="6" t="s">
        <v>294</v>
      </c>
      <c r="C85" s="3" t="s">
        <v>295</v>
      </c>
      <c r="D85" s="9">
        <v>29738.38</v>
      </c>
      <c r="E85" s="10">
        <f t="shared" si="4"/>
        <v>7038.8364221638385</v>
      </c>
      <c r="F85" s="11" t="s">
        <v>267</v>
      </c>
      <c r="G85" s="7" t="s">
        <v>370</v>
      </c>
      <c r="H85" s="8">
        <v>42307</v>
      </c>
      <c r="I85" s="19">
        <f t="shared" si="7"/>
        <v>27989.479674796745</v>
      </c>
      <c r="J85" s="38">
        <v>34427.06</v>
      </c>
    </row>
    <row r="86" spans="1:10" ht="20.25">
      <c r="A86" s="1">
        <v>81</v>
      </c>
      <c r="B86" s="6" t="s">
        <v>296</v>
      </c>
      <c r="C86" s="3" t="s">
        <v>297</v>
      </c>
      <c r="D86" s="9">
        <v>12950.95</v>
      </c>
      <c r="E86" s="10">
        <f t="shared" si="4"/>
        <v>3065.3861629861062</v>
      </c>
      <c r="F86" s="11" t="s">
        <v>371</v>
      </c>
      <c r="G86" s="7" t="s">
        <v>372</v>
      </c>
      <c r="H86" s="8">
        <v>42307</v>
      </c>
      <c r="I86" s="19">
        <f t="shared" si="7"/>
        <v>10276</v>
      </c>
      <c r="J86" s="38">
        <v>12639.48</v>
      </c>
    </row>
    <row r="87" spans="1:10" ht="20.25">
      <c r="A87" s="1">
        <v>82</v>
      </c>
      <c r="B87" s="6" t="s">
        <v>298</v>
      </c>
      <c r="C87" s="3" t="s">
        <v>299</v>
      </c>
      <c r="D87" s="9">
        <v>57475</v>
      </c>
      <c r="E87" s="10">
        <f t="shared" si="4"/>
        <v>13603.872281000735</v>
      </c>
      <c r="F87" s="11" t="s">
        <v>232</v>
      </c>
      <c r="G87" s="7" t="s">
        <v>361</v>
      </c>
      <c r="H87" s="8">
        <v>42318</v>
      </c>
      <c r="I87" s="19">
        <v>57475</v>
      </c>
      <c r="J87" s="38">
        <v>68621.85</v>
      </c>
    </row>
    <row r="88" spans="1:10" ht="30">
      <c r="A88" s="1">
        <v>83</v>
      </c>
      <c r="B88" s="6" t="s">
        <v>301</v>
      </c>
      <c r="C88" s="3" t="s">
        <v>302</v>
      </c>
      <c r="D88" s="9">
        <v>35777.28</v>
      </c>
      <c r="E88" s="10">
        <f t="shared" si="4"/>
        <v>8468.195696939572</v>
      </c>
      <c r="F88" s="11" t="s">
        <v>305</v>
      </c>
      <c r="G88" s="7" t="s">
        <v>306</v>
      </c>
      <c r="H88" s="8">
        <v>42328</v>
      </c>
      <c r="I88" s="19">
        <f t="shared" si="7"/>
        <v>23542.80487804878</v>
      </c>
      <c r="J88" s="38">
        <v>28957.65</v>
      </c>
    </row>
    <row r="89" spans="1:10" ht="30">
      <c r="A89" s="1">
        <v>84</v>
      </c>
      <c r="B89" s="6" t="s">
        <v>303</v>
      </c>
      <c r="C89" s="3" t="s">
        <v>304</v>
      </c>
      <c r="D89" s="9">
        <v>47365.85</v>
      </c>
      <c r="E89" s="10">
        <f t="shared" si="4"/>
        <v>11211.117422897583</v>
      </c>
      <c r="F89" s="11" t="s">
        <v>307</v>
      </c>
      <c r="G89" s="7" t="s">
        <v>268</v>
      </c>
      <c r="H89" s="12">
        <v>2015</v>
      </c>
      <c r="I89" s="19">
        <f t="shared" si="7"/>
        <v>41418</v>
      </c>
      <c r="J89" s="38">
        <v>50944.14</v>
      </c>
    </row>
    <row r="90" spans="1:10" ht="12.75">
      <c r="A90" s="1">
        <v>85</v>
      </c>
      <c r="B90" s="6" t="s">
        <v>308</v>
      </c>
      <c r="C90" s="3" t="s">
        <v>309</v>
      </c>
      <c r="D90" s="9">
        <v>22200</v>
      </c>
      <c r="E90" s="10">
        <f t="shared" si="4"/>
        <v>5254.562238159483</v>
      </c>
      <c r="F90" s="11" t="s">
        <v>310</v>
      </c>
      <c r="G90" s="13" t="s">
        <v>376</v>
      </c>
      <c r="H90" s="12">
        <v>2015</v>
      </c>
      <c r="I90" s="19">
        <f>J90/1.23</f>
        <v>10731.707317073171</v>
      </c>
      <c r="J90" s="38">
        <v>13200</v>
      </c>
    </row>
    <row r="91" spans="1:10" ht="40.5">
      <c r="A91" s="1">
        <v>86</v>
      </c>
      <c r="B91" s="6" t="s">
        <v>311</v>
      </c>
      <c r="C91" s="3" t="s">
        <v>312</v>
      </c>
      <c r="D91" s="9">
        <v>13450</v>
      </c>
      <c r="E91" s="10">
        <f t="shared" si="4"/>
        <v>3183.507301947975</v>
      </c>
      <c r="F91" s="11" t="s">
        <v>85</v>
      </c>
      <c r="G91" s="7" t="s">
        <v>316</v>
      </c>
      <c r="H91" s="8">
        <v>42338</v>
      </c>
      <c r="I91" s="19">
        <f>J91/1.23</f>
        <v>20000</v>
      </c>
      <c r="J91" s="38">
        <v>24600</v>
      </c>
    </row>
    <row r="92" spans="1:10" ht="20.25">
      <c r="A92" s="1">
        <v>87</v>
      </c>
      <c r="B92" s="20" t="s">
        <v>313</v>
      </c>
      <c r="C92" s="3" t="s">
        <v>319</v>
      </c>
      <c r="D92" s="9">
        <v>1996.75</v>
      </c>
      <c r="E92" s="10">
        <f t="shared" si="4"/>
        <v>472.61473644346614</v>
      </c>
      <c r="F92" s="26" t="s">
        <v>187</v>
      </c>
      <c r="G92" s="45" t="s">
        <v>320</v>
      </c>
      <c r="H92" s="46">
        <v>42331</v>
      </c>
      <c r="I92" s="19">
        <f>J92/1.23</f>
        <v>700</v>
      </c>
      <c r="J92" s="38">
        <v>861</v>
      </c>
    </row>
    <row r="93" spans="1:10" ht="12.75">
      <c r="A93" s="1">
        <v>88</v>
      </c>
      <c r="B93" s="47"/>
      <c r="C93" s="3" t="s">
        <v>318</v>
      </c>
      <c r="D93" s="9">
        <v>1996.75</v>
      </c>
      <c r="E93" s="10">
        <v>427.62</v>
      </c>
      <c r="F93" s="48"/>
      <c r="G93" s="49"/>
      <c r="H93" s="50"/>
      <c r="I93" s="19">
        <f>J93/1.23</f>
        <v>700</v>
      </c>
      <c r="J93" s="38">
        <v>861</v>
      </c>
    </row>
    <row r="94" spans="1:10" ht="20.25">
      <c r="A94" s="1">
        <v>89</v>
      </c>
      <c r="B94" s="21"/>
      <c r="C94" s="3" t="s">
        <v>317</v>
      </c>
      <c r="D94" s="9">
        <v>9983.75</v>
      </c>
      <c r="E94" s="10">
        <f t="shared" si="4"/>
        <v>2363.0736822173308</v>
      </c>
      <c r="F94" s="51"/>
      <c r="G94" s="52"/>
      <c r="H94" s="53"/>
      <c r="I94" s="19">
        <f>J94/1.23</f>
        <v>1000</v>
      </c>
      <c r="J94" s="38">
        <v>1230</v>
      </c>
    </row>
    <row r="95" spans="1:10" ht="30">
      <c r="A95" s="1">
        <v>90</v>
      </c>
      <c r="B95" s="6" t="s">
        <v>314</v>
      </c>
      <c r="C95" s="54" t="s">
        <v>315</v>
      </c>
      <c r="D95" s="9">
        <v>18214.55</v>
      </c>
      <c r="E95" s="10">
        <f t="shared" si="4"/>
        <v>4311.2381358138655</v>
      </c>
      <c r="F95" s="11" t="s">
        <v>365</v>
      </c>
      <c r="G95" s="7" t="s">
        <v>366</v>
      </c>
      <c r="H95" s="8">
        <v>42327</v>
      </c>
      <c r="I95" s="19">
        <f aca="true" t="shared" si="8" ref="I95:I110">J95/1.23</f>
        <v>18214.55284552846</v>
      </c>
      <c r="J95" s="38">
        <v>22403.9</v>
      </c>
    </row>
    <row r="96" spans="1:10" ht="20.25">
      <c r="A96" s="1">
        <v>91</v>
      </c>
      <c r="B96" s="6" t="s">
        <v>321</v>
      </c>
      <c r="C96" s="3" t="s">
        <v>322</v>
      </c>
      <c r="D96" s="9">
        <v>13413</v>
      </c>
      <c r="E96" s="10">
        <f t="shared" si="4"/>
        <v>3174.7496982177095</v>
      </c>
      <c r="F96" s="11" t="s">
        <v>367</v>
      </c>
      <c r="G96" s="7" t="s">
        <v>368</v>
      </c>
      <c r="H96" s="8">
        <v>42332</v>
      </c>
      <c r="I96" s="19">
        <f t="shared" si="8"/>
        <v>13154.447154471545</v>
      </c>
      <c r="J96" s="38">
        <v>16179.97</v>
      </c>
    </row>
    <row r="97" spans="1:10" ht="12.75">
      <c r="A97" s="1">
        <v>92</v>
      </c>
      <c r="B97" s="20" t="s">
        <v>323</v>
      </c>
      <c r="C97" s="3" t="s">
        <v>328</v>
      </c>
      <c r="D97" s="9">
        <v>2780.49</v>
      </c>
      <c r="E97" s="10">
        <f>PRODUCT(D97/4.2249)</f>
        <v>658.1197188099127</v>
      </c>
      <c r="F97" s="26" t="s">
        <v>241</v>
      </c>
      <c r="G97" s="7" t="s">
        <v>331</v>
      </c>
      <c r="H97" s="8">
        <v>42338</v>
      </c>
      <c r="I97" s="19">
        <f t="shared" si="8"/>
        <v>2781</v>
      </c>
      <c r="J97" s="38">
        <v>3420.63</v>
      </c>
    </row>
    <row r="98" spans="1:12" ht="12.75">
      <c r="A98" s="1">
        <v>93</v>
      </c>
      <c r="B98" s="21"/>
      <c r="C98" s="3" t="s">
        <v>329</v>
      </c>
      <c r="D98" s="9">
        <v>40650.41</v>
      </c>
      <c r="E98" s="10">
        <v>9621.62</v>
      </c>
      <c r="F98" s="51"/>
      <c r="G98" s="7" t="s">
        <v>330</v>
      </c>
      <c r="H98" s="8">
        <v>42349</v>
      </c>
      <c r="I98" s="19">
        <f t="shared" si="8"/>
        <v>40650.40650406504</v>
      </c>
      <c r="J98" s="38">
        <v>50000</v>
      </c>
      <c r="K98" s="2"/>
      <c r="L98" s="2"/>
    </row>
    <row r="99" spans="1:10" ht="20.25">
      <c r="A99" s="1">
        <v>94</v>
      </c>
      <c r="B99" s="6" t="s">
        <v>324</v>
      </c>
      <c r="C99" s="3" t="s">
        <v>325</v>
      </c>
      <c r="D99" s="9">
        <v>87804.88</v>
      </c>
      <c r="E99" s="10">
        <f>PRODUCT(D99/4.2249)</f>
        <v>20782.71201685247</v>
      </c>
      <c r="F99" s="11" t="s">
        <v>211</v>
      </c>
      <c r="G99" s="7" t="s">
        <v>332</v>
      </c>
      <c r="H99" s="8">
        <v>42345</v>
      </c>
      <c r="I99" s="19">
        <f t="shared" si="8"/>
        <v>95520</v>
      </c>
      <c r="J99" s="38">
        <v>117489.6</v>
      </c>
    </row>
    <row r="100" spans="1:10" ht="30">
      <c r="A100" s="1">
        <v>95</v>
      </c>
      <c r="B100" s="6" t="s">
        <v>326</v>
      </c>
      <c r="C100" s="3" t="s">
        <v>327</v>
      </c>
      <c r="D100" s="9">
        <v>7000</v>
      </c>
      <c r="E100" s="10">
        <f>PRODUCT(D100/4.2249)</f>
        <v>1656.8439489692064</v>
      </c>
      <c r="F100" s="11" t="s">
        <v>333</v>
      </c>
      <c r="G100" s="7" t="s">
        <v>268</v>
      </c>
      <c r="H100" s="12">
        <v>2015</v>
      </c>
      <c r="I100" s="19">
        <f t="shared" si="8"/>
        <v>6800</v>
      </c>
      <c r="J100" s="38">
        <v>8364</v>
      </c>
    </row>
    <row r="101" spans="1:10" ht="20.25">
      <c r="A101" s="1">
        <v>96</v>
      </c>
      <c r="B101" s="6" t="s">
        <v>334</v>
      </c>
      <c r="C101" s="3" t="s">
        <v>335</v>
      </c>
      <c r="D101" s="9">
        <v>18186.11</v>
      </c>
      <c r="E101" s="10">
        <f>PRODUCT(D101/4.2249)</f>
        <v>4304.506615541197</v>
      </c>
      <c r="F101" s="11" t="s">
        <v>342</v>
      </c>
      <c r="G101" s="7" t="s">
        <v>268</v>
      </c>
      <c r="H101" s="8">
        <v>42346</v>
      </c>
      <c r="I101" s="19">
        <f t="shared" si="8"/>
        <v>20661</v>
      </c>
      <c r="J101" s="38">
        <v>25413.03</v>
      </c>
    </row>
    <row r="102" spans="1:10" ht="20.25">
      <c r="A102" s="1">
        <v>97</v>
      </c>
      <c r="B102" s="6" t="s">
        <v>336</v>
      </c>
      <c r="C102" s="3" t="s">
        <v>337</v>
      </c>
      <c r="D102" s="9">
        <v>40597.94</v>
      </c>
      <c r="E102" s="10">
        <f>PRODUCT(D102/4.2249)</f>
        <v>9609.207318516415</v>
      </c>
      <c r="F102" s="11" t="s">
        <v>362</v>
      </c>
      <c r="G102" s="7" t="s">
        <v>363</v>
      </c>
      <c r="H102" s="8">
        <v>42349</v>
      </c>
      <c r="I102" s="19">
        <f t="shared" si="8"/>
        <v>40569.10569105691</v>
      </c>
      <c r="J102" s="38">
        <v>49900</v>
      </c>
    </row>
    <row r="103" spans="1:10" ht="20.25">
      <c r="A103" s="1">
        <v>98</v>
      </c>
      <c r="B103" s="6" t="s">
        <v>338</v>
      </c>
      <c r="C103" s="3" t="s">
        <v>339</v>
      </c>
      <c r="D103" s="9">
        <v>52800</v>
      </c>
      <c r="E103" s="10">
        <v>13135.63</v>
      </c>
      <c r="F103" s="11" t="s">
        <v>35</v>
      </c>
      <c r="G103" s="7" t="s">
        <v>343</v>
      </c>
      <c r="H103" s="8">
        <v>42369</v>
      </c>
      <c r="I103" s="19">
        <f t="shared" si="8"/>
        <v>52800</v>
      </c>
      <c r="J103" s="38">
        <v>64944</v>
      </c>
    </row>
    <row r="104" spans="1:10" ht="30">
      <c r="A104" s="1">
        <v>99</v>
      </c>
      <c r="B104" s="6" t="s">
        <v>340</v>
      </c>
      <c r="C104" s="3" t="s">
        <v>341</v>
      </c>
      <c r="D104" s="14">
        <v>3520</v>
      </c>
      <c r="E104" s="10">
        <v>833</v>
      </c>
      <c r="F104" s="11" t="s">
        <v>373</v>
      </c>
      <c r="G104" s="7" t="s">
        <v>374</v>
      </c>
      <c r="H104" s="8">
        <v>42356</v>
      </c>
      <c r="I104" s="19">
        <f t="shared" si="8"/>
        <v>800</v>
      </c>
      <c r="J104" s="38">
        <v>984</v>
      </c>
    </row>
    <row r="105" spans="1:10" ht="40.5">
      <c r="A105" s="1">
        <v>100</v>
      </c>
      <c r="B105" s="6" t="s">
        <v>344</v>
      </c>
      <c r="C105" s="3" t="s">
        <v>345</v>
      </c>
      <c r="D105" s="14">
        <v>4400</v>
      </c>
      <c r="E105" s="10">
        <v>1041</v>
      </c>
      <c r="F105" s="11" t="s">
        <v>373</v>
      </c>
      <c r="G105" s="7" t="s">
        <v>375</v>
      </c>
      <c r="H105" s="8">
        <v>42356</v>
      </c>
      <c r="I105" s="19">
        <f t="shared" si="8"/>
        <v>800</v>
      </c>
      <c r="J105" s="38">
        <v>984</v>
      </c>
    </row>
    <row r="106" spans="1:10" ht="30">
      <c r="A106" s="1">
        <v>101</v>
      </c>
      <c r="B106" s="6" t="s">
        <v>346</v>
      </c>
      <c r="C106" s="3" t="s">
        <v>347</v>
      </c>
      <c r="D106" s="9">
        <v>11736.35</v>
      </c>
      <c r="E106" s="10">
        <f>PRODUCT(D106/4.2249)</f>
        <v>2777.900068640678</v>
      </c>
      <c r="F106" s="11" t="s">
        <v>211</v>
      </c>
      <c r="G106" s="7" t="s">
        <v>360</v>
      </c>
      <c r="H106" s="8">
        <v>42352</v>
      </c>
      <c r="I106" s="19">
        <f t="shared" si="8"/>
        <v>11736.349593495934</v>
      </c>
      <c r="J106" s="38">
        <v>14435.71</v>
      </c>
    </row>
    <row r="107" spans="1:10" ht="20.25">
      <c r="A107" s="1">
        <v>102</v>
      </c>
      <c r="B107" s="6" t="s">
        <v>348</v>
      </c>
      <c r="C107" s="3" t="s">
        <v>349</v>
      </c>
      <c r="D107" s="9">
        <v>30570</v>
      </c>
      <c r="E107" s="10">
        <f>PRODUCT(D107/4.2249)</f>
        <v>7235.674217141234</v>
      </c>
      <c r="F107" s="11" t="s">
        <v>356</v>
      </c>
      <c r="G107" s="7" t="s">
        <v>268</v>
      </c>
      <c r="H107" s="8">
        <v>42354</v>
      </c>
      <c r="I107" s="19">
        <f t="shared" si="8"/>
        <v>27000</v>
      </c>
      <c r="J107" s="38">
        <v>33210</v>
      </c>
    </row>
    <row r="108" spans="1:10" ht="30">
      <c r="A108" s="1">
        <v>103</v>
      </c>
      <c r="B108" s="6" t="s">
        <v>350</v>
      </c>
      <c r="C108" s="3" t="s">
        <v>351</v>
      </c>
      <c r="D108" s="9">
        <v>880</v>
      </c>
      <c r="E108" s="10">
        <f>PRODUCT(D108/4.2249)</f>
        <v>208.28895358470024</v>
      </c>
      <c r="F108" s="11" t="s">
        <v>111</v>
      </c>
      <c r="G108" s="7" t="s">
        <v>268</v>
      </c>
      <c r="H108" s="15">
        <v>2015</v>
      </c>
      <c r="I108" s="19">
        <f t="shared" si="8"/>
        <v>1820.7967479674796</v>
      </c>
      <c r="J108" s="38">
        <v>2239.58</v>
      </c>
    </row>
    <row r="109" spans="1:10" ht="71.25">
      <c r="A109" s="1">
        <v>104</v>
      </c>
      <c r="B109" s="6" t="s">
        <v>352</v>
      </c>
      <c r="C109" s="3" t="s">
        <v>353</v>
      </c>
      <c r="D109" s="9">
        <v>19000</v>
      </c>
      <c r="E109" s="10">
        <f>PRODUCT(D109/4.2249)</f>
        <v>4497.147861487846</v>
      </c>
      <c r="F109" s="11" t="s">
        <v>357</v>
      </c>
      <c r="G109" s="7" t="s">
        <v>358</v>
      </c>
      <c r="H109" s="8">
        <v>42354</v>
      </c>
      <c r="I109" s="19">
        <f t="shared" si="8"/>
        <v>14200</v>
      </c>
      <c r="J109" s="38">
        <v>17466</v>
      </c>
    </row>
    <row r="110" spans="1:10" ht="30">
      <c r="A110" s="1">
        <v>105</v>
      </c>
      <c r="B110" s="6" t="s">
        <v>354</v>
      </c>
      <c r="C110" s="3" t="s">
        <v>355</v>
      </c>
      <c r="D110" s="9">
        <v>440</v>
      </c>
      <c r="E110" s="10">
        <f>PRODUCT(D110/4.2249)</f>
        <v>104.14447679235012</v>
      </c>
      <c r="F110" s="11" t="s">
        <v>251</v>
      </c>
      <c r="G110" s="7" t="s">
        <v>268</v>
      </c>
      <c r="H110" s="15">
        <v>2015</v>
      </c>
      <c r="I110" s="19">
        <f t="shared" si="8"/>
        <v>750</v>
      </c>
      <c r="J110" s="38">
        <v>922.5</v>
      </c>
    </row>
    <row r="111" spans="1:10" ht="20.25">
      <c r="A111" s="1">
        <v>106</v>
      </c>
      <c r="B111" s="57" t="s">
        <v>390</v>
      </c>
      <c r="C111" s="42" t="s">
        <v>380</v>
      </c>
      <c r="D111" s="9"/>
      <c r="E111" s="10"/>
      <c r="F111" s="11"/>
      <c r="G111" s="7"/>
      <c r="H111" s="58">
        <v>2015</v>
      </c>
      <c r="I111" s="59">
        <v>1135.56</v>
      </c>
      <c r="J111" s="38"/>
    </row>
    <row r="112" spans="1:10" ht="20.25">
      <c r="A112" s="1">
        <v>107</v>
      </c>
      <c r="B112" s="55"/>
      <c r="C112" s="42" t="s">
        <v>380</v>
      </c>
      <c r="D112" s="9"/>
      <c r="E112" s="10"/>
      <c r="F112" s="11"/>
      <c r="G112" s="7"/>
      <c r="H112" s="58">
        <v>2015</v>
      </c>
      <c r="I112" s="59">
        <v>690</v>
      </c>
      <c r="J112" s="38"/>
    </row>
    <row r="113" spans="1:10" ht="20.25">
      <c r="A113" s="1">
        <v>108</v>
      </c>
      <c r="B113" s="55"/>
      <c r="C113" s="42" t="s">
        <v>380</v>
      </c>
      <c r="D113" s="9"/>
      <c r="E113" s="10"/>
      <c r="F113" s="11"/>
      <c r="G113" s="7"/>
      <c r="H113" s="58">
        <v>2015</v>
      </c>
      <c r="I113" s="59">
        <v>242.38</v>
      </c>
      <c r="J113" s="38"/>
    </row>
    <row r="114" spans="1:10" ht="20.25">
      <c r="A114" s="1">
        <v>109</v>
      </c>
      <c r="B114" s="55"/>
      <c r="C114" s="42" t="s">
        <v>380</v>
      </c>
      <c r="D114" s="9"/>
      <c r="E114" s="10"/>
      <c r="F114" s="11"/>
      <c r="G114" s="7"/>
      <c r="H114" s="58">
        <v>2015</v>
      </c>
      <c r="I114" s="59">
        <v>1206.5</v>
      </c>
      <c r="J114" s="38"/>
    </row>
    <row r="115" spans="1:10" ht="20.25">
      <c r="A115" s="1">
        <v>110</v>
      </c>
      <c r="B115" s="55"/>
      <c r="C115" s="42" t="s">
        <v>380</v>
      </c>
      <c r="D115" s="9"/>
      <c r="E115" s="10"/>
      <c r="F115" s="11"/>
      <c r="G115" s="7"/>
      <c r="H115" s="58">
        <v>2015</v>
      </c>
      <c r="I115" s="59">
        <v>1177.44</v>
      </c>
      <c r="J115" s="38"/>
    </row>
    <row r="116" spans="1:10" ht="20.25">
      <c r="A116" s="1">
        <v>111</v>
      </c>
      <c r="B116" s="55"/>
      <c r="C116" s="42" t="s">
        <v>380</v>
      </c>
      <c r="D116" s="9"/>
      <c r="E116" s="10"/>
      <c r="F116" s="11"/>
      <c r="G116" s="7"/>
      <c r="H116" s="58">
        <v>2015</v>
      </c>
      <c r="I116" s="59">
        <v>2991.33</v>
      </c>
      <c r="J116" s="38"/>
    </row>
    <row r="117" spans="1:10" ht="12.75">
      <c r="A117" s="1">
        <v>112</v>
      </c>
      <c r="B117" s="55"/>
      <c r="C117" s="42" t="s">
        <v>381</v>
      </c>
      <c r="D117" s="9"/>
      <c r="E117" s="10"/>
      <c r="F117" s="11"/>
      <c r="G117" s="7"/>
      <c r="H117" s="58">
        <v>2015</v>
      </c>
      <c r="I117" s="59">
        <v>2422</v>
      </c>
      <c r="J117" s="38"/>
    </row>
    <row r="118" spans="1:10" ht="20.25">
      <c r="A118" s="1">
        <v>113</v>
      </c>
      <c r="B118" s="55"/>
      <c r="C118" s="42" t="s">
        <v>382</v>
      </c>
      <c r="D118" s="9"/>
      <c r="E118" s="10"/>
      <c r="F118" s="11"/>
      <c r="G118" s="7"/>
      <c r="H118" s="58">
        <v>2015</v>
      </c>
      <c r="I118" s="59">
        <v>620.1</v>
      </c>
      <c r="J118" s="38"/>
    </row>
    <row r="119" spans="1:10" ht="20.25">
      <c r="A119" s="1">
        <v>114</v>
      </c>
      <c r="B119" s="55"/>
      <c r="C119" s="42" t="s">
        <v>382</v>
      </c>
      <c r="D119" s="9"/>
      <c r="E119" s="10"/>
      <c r="F119" s="11"/>
      <c r="G119" s="7"/>
      <c r="H119" s="58">
        <v>2015</v>
      </c>
      <c r="I119" s="59">
        <v>2426</v>
      </c>
      <c r="J119" s="38"/>
    </row>
    <row r="120" spans="1:10" ht="20.25">
      <c r="A120" s="1">
        <v>115</v>
      </c>
      <c r="B120" s="55"/>
      <c r="C120" s="42" t="s">
        <v>382</v>
      </c>
      <c r="D120" s="9"/>
      <c r="E120" s="10"/>
      <c r="F120" s="11"/>
      <c r="G120" s="7"/>
      <c r="H120" s="58">
        <v>2015</v>
      </c>
      <c r="I120" s="59">
        <v>498</v>
      </c>
      <c r="J120" s="38"/>
    </row>
    <row r="121" spans="1:10" ht="20.25">
      <c r="A121" s="1">
        <v>116</v>
      </c>
      <c r="B121" s="55"/>
      <c r="C121" s="42" t="s">
        <v>383</v>
      </c>
      <c r="D121" s="9"/>
      <c r="E121" s="10"/>
      <c r="F121" s="11"/>
      <c r="G121" s="7"/>
      <c r="H121" s="58">
        <v>2015</v>
      </c>
      <c r="I121" s="59">
        <v>27000</v>
      </c>
      <c r="J121" s="38"/>
    </row>
    <row r="122" spans="1:10" ht="20.25">
      <c r="A122" s="1">
        <v>117</v>
      </c>
      <c r="B122" s="55"/>
      <c r="C122" s="42" t="s">
        <v>384</v>
      </c>
      <c r="D122" s="9"/>
      <c r="E122" s="10"/>
      <c r="F122" s="11"/>
      <c r="G122" s="7"/>
      <c r="H122" s="58">
        <v>2015</v>
      </c>
      <c r="I122" s="59">
        <v>8862</v>
      </c>
      <c r="J122" s="38"/>
    </row>
    <row r="123" spans="1:10" ht="20.25">
      <c r="A123" s="1">
        <v>118</v>
      </c>
      <c r="B123" s="55"/>
      <c r="C123" s="42" t="s">
        <v>385</v>
      </c>
      <c r="D123" s="9"/>
      <c r="E123" s="10"/>
      <c r="F123" s="11"/>
      <c r="G123" s="7"/>
      <c r="H123" s="58" t="s">
        <v>387</v>
      </c>
      <c r="I123" s="59">
        <v>3270</v>
      </c>
      <c r="J123" s="38"/>
    </row>
    <row r="124" spans="1:10" ht="20.25">
      <c r="A124" s="1">
        <v>119</v>
      </c>
      <c r="B124" s="55"/>
      <c r="C124" s="42" t="s">
        <v>386</v>
      </c>
      <c r="D124" s="9"/>
      <c r="E124" s="10"/>
      <c r="F124" s="11"/>
      <c r="G124" s="7"/>
      <c r="H124" s="58" t="s">
        <v>388</v>
      </c>
      <c r="I124" s="59">
        <v>121951.22</v>
      </c>
      <c r="J124" s="38"/>
    </row>
    <row r="125" spans="1:10" ht="20.25">
      <c r="A125" s="1">
        <v>120</v>
      </c>
      <c r="B125" s="57" t="s">
        <v>391</v>
      </c>
      <c r="C125" s="60" t="s">
        <v>392</v>
      </c>
      <c r="D125" s="9"/>
      <c r="E125" s="10"/>
      <c r="F125" s="11"/>
      <c r="G125" s="7"/>
      <c r="H125" s="8"/>
      <c r="I125" s="61">
        <v>210</v>
      </c>
      <c r="J125" s="38"/>
    </row>
    <row r="126" spans="1:10" ht="12.75">
      <c r="A126" s="1">
        <v>121</v>
      </c>
      <c r="B126" s="55"/>
      <c r="C126" s="4" t="s">
        <v>393</v>
      </c>
      <c r="D126" s="9"/>
      <c r="E126" s="10"/>
      <c r="F126" s="11"/>
      <c r="G126" s="7"/>
      <c r="H126" s="8"/>
      <c r="I126" s="61">
        <v>304.28</v>
      </c>
      <c r="J126" s="38"/>
    </row>
    <row r="127" spans="1:10" ht="12.75">
      <c r="A127" s="1">
        <v>122</v>
      </c>
      <c r="B127" s="55"/>
      <c r="C127" s="4" t="s">
        <v>394</v>
      </c>
      <c r="D127" s="9"/>
      <c r="E127" s="10"/>
      <c r="F127" s="11"/>
      <c r="G127" s="7"/>
      <c r="H127" s="8"/>
      <c r="I127" s="61">
        <v>78.05</v>
      </c>
      <c r="J127" s="38"/>
    </row>
    <row r="128" spans="1:10" ht="12.75">
      <c r="A128" s="1">
        <v>123</v>
      </c>
      <c r="B128" s="55"/>
      <c r="C128" s="4" t="s">
        <v>395</v>
      </c>
      <c r="D128" s="9"/>
      <c r="E128" s="10"/>
      <c r="F128" s="11"/>
      <c r="G128" s="7"/>
      <c r="H128" s="8"/>
      <c r="I128" s="61">
        <v>52.85</v>
      </c>
      <c r="J128" s="38"/>
    </row>
    <row r="129" spans="1:10" ht="12.75">
      <c r="A129" s="1">
        <v>124</v>
      </c>
      <c r="B129" s="55"/>
      <c r="C129" s="4" t="s">
        <v>396</v>
      </c>
      <c r="D129" s="9"/>
      <c r="E129" s="10"/>
      <c r="F129" s="11"/>
      <c r="G129" s="7"/>
      <c r="H129" s="8"/>
      <c r="I129" s="61">
        <v>318.56</v>
      </c>
      <c r="J129" s="38"/>
    </row>
    <row r="130" spans="1:10" ht="12.75">
      <c r="A130" s="1">
        <v>125</v>
      </c>
      <c r="B130" s="55"/>
      <c r="C130" s="4" t="s">
        <v>397</v>
      </c>
      <c r="D130" s="9"/>
      <c r="E130" s="10"/>
      <c r="F130" s="11"/>
      <c r="G130" s="7"/>
      <c r="H130" s="8"/>
      <c r="I130" s="61">
        <v>290</v>
      </c>
      <c r="J130" s="38"/>
    </row>
    <row r="131" spans="1:10" ht="12.75">
      <c r="A131" s="1">
        <v>126</v>
      </c>
      <c r="B131" s="55"/>
      <c r="C131" s="4" t="s">
        <v>398</v>
      </c>
      <c r="D131" s="9"/>
      <c r="E131" s="10"/>
      <c r="F131" s="11"/>
      <c r="G131" s="7"/>
      <c r="H131" s="8"/>
      <c r="I131" s="61">
        <v>318.56</v>
      </c>
      <c r="J131" s="38"/>
    </row>
    <row r="132" spans="1:10" ht="12.75">
      <c r="A132" s="1">
        <v>127</v>
      </c>
      <c r="B132" s="55"/>
      <c r="C132" s="60" t="s">
        <v>399</v>
      </c>
      <c r="D132" s="9"/>
      <c r="E132" s="10"/>
      <c r="F132" s="11"/>
      <c r="G132" s="7"/>
      <c r="H132" s="8"/>
      <c r="I132" s="61">
        <v>3420</v>
      </c>
      <c r="J132" s="38"/>
    </row>
    <row r="133" spans="1:10" ht="12.75">
      <c r="A133" s="1">
        <v>128</v>
      </c>
      <c r="B133" s="55"/>
      <c r="C133" s="4" t="s">
        <v>400</v>
      </c>
      <c r="D133" s="9"/>
      <c r="E133" s="10"/>
      <c r="F133" s="11"/>
      <c r="G133" s="7"/>
      <c r="H133" s="8"/>
      <c r="I133" s="61">
        <v>365.85</v>
      </c>
      <c r="J133" s="38"/>
    </row>
    <row r="134" spans="1:10" ht="12.75">
      <c r="A134" s="1">
        <v>129</v>
      </c>
      <c r="B134" s="55"/>
      <c r="C134" s="4" t="s">
        <v>395</v>
      </c>
      <c r="D134" s="9"/>
      <c r="E134" s="10"/>
      <c r="F134" s="11"/>
      <c r="G134" s="7"/>
      <c r="H134" s="8"/>
      <c r="I134" s="61">
        <v>60</v>
      </c>
      <c r="J134" s="38"/>
    </row>
    <row r="135" spans="1:10" ht="12.75">
      <c r="A135" s="1">
        <v>130</v>
      </c>
      <c r="B135" s="55"/>
      <c r="C135" s="4" t="s">
        <v>401</v>
      </c>
      <c r="D135" s="9"/>
      <c r="E135" s="10"/>
      <c r="F135" s="11"/>
      <c r="G135" s="7"/>
      <c r="H135" s="8"/>
      <c r="I135" s="61">
        <v>300</v>
      </c>
      <c r="J135" s="38"/>
    </row>
    <row r="136" spans="1:10" ht="12.75">
      <c r="A136" s="1">
        <v>131</v>
      </c>
      <c r="B136" s="55"/>
      <c r="C136" s="4" t="s">
        <v>402</v>
      </c>
      <c r="D136" s="9"/>
      <c r="E136" s="10"/>
      <c r="F136" s="11"/>
      <c r="G136" s="7"/>
      <c r="H136" s="8"/>
      <c r="I136" s="61">
        <v>160</v>
      </c>
      <c r="J136" s="38"/>
    </row>
    <row r="137" spans="1:10" ht="12.75">
      <c r="A137" s="1">
        <v>132</v>
      </c>
      <c r="B137" s="55"/>
      <c r="C137" s="4" t="s">
        <v>397</v>
      </c>
      <c r="D137" s="9"/>
      <c r="E137" s="10"/>
      <c r="F137" s="11"/>
      <c r="G137" s="7"/>
      <c r="H137" s="8"/>
      <c r="I137" s="61">
        <v>300</v>
      </c>
      <c r="J137" s="38"/>
    </row>
    <row r="138" spans="1:10" ht="12.75">
      <c r="A138" s="1">
        <v>133</v>
      </c>
      <c r="B138" s="55"/>
      <c r="C138" s="4" t="s">
        <v>403</v>
      </c>
      <c r="D138" s="9"/>
      <c r="E138" s="10"/>
      <c r="F138" s="11"/>
      <c r="G138" s="7"/>
      <c r="H138" s="8"/>
      <c r="I138" s="61">
        <v>490</v>
      </c>
      <c r="J138" s="38"/>
    </row>
    <row r="139" spans="1:10" ht="12.75">
      <c r="A139" s="1">
        <v>134</v>
      </c>
      <c r="B139" s="55"/>
      <c r="C139" s="4" t="s">
        <v>404</v>
      </c>
      <c r="D139" s="9"/>
      <c r="E139" s="10"/>
      <c r="F139" s="11"/>
      <c r="G139" s="7"/>
      <c r="H139" s="8"/>
      <c r="I139" s="61">
        <v>4894.6</v>
      </c>
      <c r="J139" s="38"/>
    </row>
    <row r="140" spans="1:10" ht="12.75">
      <c r="A140" s="1">
        <v>135</v>
      </c>
      <c r="B140" s="55"/>
      <c r="C140" s="4" t="s">
        <v>405</v>
      </c>
      <c r="D140" s="9"/>
      <c r="E140" s="10"/>
      <c r="F140" s="11"/>
      <c r="G140" s="7"/>
      <c r="H140" s="8"/>
      <c r="I140" s="61">
        <v>1695.8</v>
      </c>
      <c r="J140" s="38"/>
    </row>
    <row r="141" spans="1:10" ht="12.75">
      <c r="A141" s="1">
        <v>136</v>
      </c>
      <c r="B141" s="55"/>
      <c r="C141" s="4" t="s">
        <v>406</v>
      </c>
      <c r="D141" s="9"/>
      <c r="E141" s="10"/>
      <c r="F141" s="11"/>
      <c r="G141" s="7"/>
      <c r="H141" s="8"/>
      <c r="I141" s="61">
        <v>100</v>
      </c>
      <c r="J141" s="38"/>
    </row>
    <row r="142" spans="1:10" ht="12.75">
      <c r="A142" s="1">
        <v>137</v>
      </c>
      <c r="B142" s="55"/>
      <c r="C142" s="4" t="s">
        <v>395</v>
      </c>
      <c r="D142" s="9"/>
      <c r="E142" s="10"/>
      <c r="F142" s="11"/>
      <c r="G142" s="7"/>
      <c r="H142" s="8"/>
      <c r="I142" s="61">
        <v>100</v>
      </c>
      <c r="J142" s="38"/>
    </row>
    <row r="143" spans="1:10" ht="12.75">
      <c r="A143" s="1">
        <v>138</v>
      </c>
      <c r="B143" s="55"/>
      <c r="C143" s="4" t="s">
        <v>407</v>
      </c>
      <c r="D143" s="9"/>
      <c r="E143" s="10"/>
      <c r="F143" s="11"/>
      <c r="G143" s="7"/>
      <c r="H143" s="8"/>
      <c r="I143" s="61">
        <v>369</v>
      </c>
      <c r="J143" s="38"/>
    </row>
    <row r="144" spans="1:10" ht="132">
      <c r="A144" s="1">
        <v>139</v>
      </c>
      <c r="B144" s="57" t="s">
        <v>419</v>
      </c>
      <c r="C144" s="4" t="s">
        <v>418</v>
      </c>
      <c r="D144" s="9"/>
      <c r="E144" s="10"/>
      <c r="F144" s="34" t="s">
        <v>420</v>
      </c>
      <c r="G144" s="7" t="s">
        <v>430</v>
      </c>
      <c r="H144" s="44" t="s">
        <v>431</v>
      </c>
      <c r="I144" s="62">
        <v>1000</v>
      </c>
      <c r="J144" s="38"/>
    </row>
    <row r="145" spans="1:10" ht="51">
      <c r="A145" s="1">
        <v>140</v>
      </c>
      <c r="B145" s="55"/>
      <c r="C145" s="4" t="s">
        <v>408</v>
      </c>
      <c r="D145" s="9"/>
      <c r="E145" s="10"/>
      <c r="F145" s="34" t="s">
        <v>421</v>
      </c>
      <c r="G145" s="7" t="s">
        <v>432</v>
      </c>
      <c r="H145" s="63">
        <v>42089</v>
      </c>
      <c r="I145" s="62">
        <v>12003.75</v>
      </c>
      <c r="J145" s="38"/>
    </row>
    <row r="146" spans="1:10" ht="30">
      <c r="A146" s="1">
        <v>141</v>
      </c>
      <c r="B146" s="55"/>
      <c r="C146" s="4" t="s">
        <v>409</v>
      </c>
      <c r="D146" s="9"/>
      <c r="E146" s="10"/>
      <c r="F146" s="32" t="s">
        <v>422</v>
      </c>
      <c r="G146" s="7" t="s">
        <v>433</v>
      </c>
      <c r="H146" s="63">
        <v>42117</v>
      </c>
      <c r="I146" s="62">
        <v>1000</v>
      </c>
      <c r="J146" s="38"/>
    </row>
    <row r="147" spans="1:10" ht="30">
      <c r="A147" s="1">
        <v>142</v>
      </c>
      <c r="B147" s="55"/>
      <c r="C147" s="4" t="s">
        <v>410</v>
      </c>
      <c r="D147" s="9"/>
      <c r="E147" s="10"/>
      <c r="F147" s="32" t="s">
        <v>423</v>
      </c>
      <c r="G147" s="7" t="s">
        <v>434</v>
      </c>
      <c r="H147" s="63">
        <v>42128</v>
      </c>
      <c r="I147" s="62">
        <v>7500</v>
      </c>
      <c r="J147" s="38"/>
    </row>
    <row r="148" spans="1:10" ht="71.25">
      <c r="A148" s="1">
        <v>143</v>
      </c>
      <c r="B148" s="55"/>
      <c r="C148" s="4" t="s">
        <v>411</v>
      </c>
      <c r="D148" s="9"/>
      <c r="E148" s="10"/>
      <c r="F148" s="34" t="s">
        <v>424</v>
      </c>
      <c r="G148" s="7" t="s">
        <v>435</v>
      </c>
      <c r="H148" s="63">
        <v>42179</v>
      </c>
      <c r="I148" s="62">
        <v>7500</v>
      </c>
      <c r="J148" s="38"/>
    </row>
    <row r="149" spans="1:10" ht="91.5">
      <c r="A149" s="1">
        <v>144</v>
      </c>
      <c r="B149" s="55"/>
      <c r="C149" s="4" t="s">
        <v>412</v>
      </c>
      <c r="D149" s="9"/>
      <c r="E149" s="10"/>
      <c r="F149" s="34" t="s">
        <v>420</v>
      </c>
      <c r="G149" s="7" t="s">
        <v>436</v>
      </c>
      <c r="H149" s="63">
        <v>42247</v>
      </c>
      <c r="I149" s="62">
        <v>1000</v>
      </c>
      <c r="J149" s="38"/>
    </row>
    <row r="150" spans="1:10" ht="30">
      <c r="A150" s="1">
        <v>145</v>
      </c>
      <c r="B150" s="55"/>
      <c r="C150" s="4" t="s">
        <v>413</v>
      </c>
      <c r="D150" s="9"/>
      <c r="E150" s="10"/>
      <c r="F150" s="34" t="s">
        <v>425</v>
      </c>
      <c r="G150" s="7" t="s">
        <v>436</v>
      </c>
      <c r="H150" s="34" t="s">
        <v>437</v>
      </c>
      <c r="I150" s="62">
        <v>449.07</v>
      </c>
      <c r="J150" s="38"/>
    </row>
    <row r="151" spans="1:10" ht="60.75">
      <c r="A151" s="1">
        <v>146</v>
      </c>
      <c r="B151" s="55"/>
      <c r="C151" s="4" t="s">
        <v>414</v>
      </c>
      <c r="D151" s="9"/>
      <c r="E151" s="10"/>
      <c r="F151" s="34" t="s">
        <v>426</v>
      </c>
      <c r="G151" s="7" t="s">
        <v>438</v>
      </c>
      <c r="H151" s="63">
        <v>42291</v>
      </c>
      <c r="I151" s="62">
        <v>5000</v>
      </c>
      <c r="J151" s="38"/>
    </row>
    <row r="152" spans="1:10" ht="20.25">
      <c r="A152" s="1">
        <v>147</v>
      </c>
      <c r="B152" s="55"/>
      <c r="C152" s="4" t="s">
        <v>415</v>
      </c>
      <c r="D152" s="9"/>
      <c r="E152" s="10"/>
      <c r="F152" s="34" t="s">
        <v>427</v>
      </c>
      <c r="G152" s="7" t="s">
        <v>439</v>
      </c>
      <c r="H152" s="63">
        <v>42296</v>
      </c>
      <c r="I152" s="62">
        <v>8130.08</v>
      </c>
      <c r="J152" s="38"/>
    </row>
    <row r="153" spans="1:10" ht="51">
      <c r="A153" s="1">
        <v>148</v>
      </c>
      <c r="B153" s="55"/>
      <c r="C153" s="4" t="s">
        <v>416</v>
      </c>
      <c r="D153" s="9"/>
      <c r="E153" s="10"/>
      <c r="F153" s="32" t="s">
        <v>428</v>
      </c>
      <c r="G153" s="7" t="s">
        <v>440</v>
      </c>
      <c r="H153" s="63">
        <v>42359</v>
      </c>
      <c r="I153" s="62">
        <v>1820.8</v>
      </c>
      <c r="J153" s="38"/>
    </row>
    <row r="154" spans="1:10" ht="30.75">
      <c r="A154" s="1">
        <v>149</v>
      </c>
      <c r="B154" s="55"/>
      <c r="C154" s="64" t="s">
        <v>417</v>
      </c>
      <c r="D154" s="9"/>
      <c r="E154" s="10"/>
      <c r="F154" s="32" t="s">
        <v>429</v>
      </c>
      <c r="G154" s="7" t="s">
        <v>441</v>
      </c>
      <c r="H154" s="63">
        <v>42359</v>
      </c>
      <c r="I154" s="65">
        <v>750</v>
      </c>
      <c r="J154" s="38"/>
    </row>
    <row r="155" spans="1:10" ht="12.75">
      <c r="A155" s="1">
        <v>150</v>
      </c>
      <c r="B155" s="57" t="s">
        <v>389</v>
      </c>
      <c r="C155" s="4" t="s">
        <v>443</v>
      </c>
      <c r="D155" s="9"/>
      <c r="E155" s="10"/>
      <c r="F155" s="11"/>
      <c r="G155" s="7"/>
      <c r="H155" s="12">
        <v>2015</v>
      </c>
      <c r="I155" s="66" t="s">
        <v>445</v>
      </c>
      <c r="J155" s="38"/>
    </row>
    <row r="156" spans="1:10" ht="20.25">
      <c r="A156" s="1">
        <v>151</v>
      </c>
      <c r="B156" s="55"/>
      <c r="C156" s="4" t="s">
        <v>444</v>
      </c>
      <c r="D156" s="9"/>
      <c r="E156" s="10"/>
      <c r="F156" s="11"/>
      <c r="G156" s="7"/>
      <c r="H156" s="12">
        <v>2015</v>
      </c>
      <c r="I156" s="66" t="s">
        <v>446</v>
      </c>
      <c r="J156" s="38"/>
    </row>
    <row r="157" spans="1:10" ht="20.25">
      <c r="A157" s="1">
        <v>152</v>
      </c>
      <c r="B157" s="55" t="s">
        <v>442</v>
      </c>
      <c r="C157" s="4" t="s">
        <v>447</v>
      </c>
      <c r="D157" s="9"/>
      <c r="E157" s="10"/>
      <c r="F157" s="11"/>
      <c r="G157" s="7"/>
      <c r="H157" s="12">
        <v>2015</v>
      </c>
      <c r="I157" s="67">
        <v>1120</v>
      </c>
      <c r="J157" s="38"/>
    </row>
    <row r="158" spans="1:10" ht="30">
      <c r="A158" s="1">
        <v>153</v>
      </c>
      <c r="B158" s="55"/>
      <c r="C158" s="4" t="s">
        <v>448</v>
      </c>
      <c r="D158" s="9"/>
      <c r="E158" s="10"/>
      <c r="F158" s="11"/>
      <c r="G158" s="7"/>
      <c r="H158" s="12">
        <v>2015</v>
      </c>
      <c r="I158" s="67">
        <v>10000</v>
      </c>
      <c r="J158" s="38"/>
    </row>
    <row r="159" spans="1:10" ht="20.25">
      <c r="A159" s="1">
        <v>154</v>
      </c>
      <c r="B159" s="55" t="s">
        <v>457</v>
      </c>
      <c r="C159" s="56" t="s">
        <v>458</v>
      </c>
      <c r="D159" s="68"/>
      <c r="E159" s="10"/>
      <c r="F159" s="11"/>
      <c r="G159" s="7"/>
      <c r="H159" s="12">
        <v>2015</v>
      </c>
      <c r="I159" s="14">
        <v>254</v>
      </c>
      <c r="J159" s="38"/>
    </row>
    <row r="160" spans="1:10" ht="20.25">
      <c r="A160" s="1">
        <v>155</v>
      </c>
      <c r="B160" s="55"/>
      <c r="C160" s="56" t="s">
        <v>458</v>
      </c>
      <c r="D160" s="68"/>
      <c r="E160" s="10"/>
      <c r="F160" s="11"/>
      <c r="G160" s="7"/>
      <c r="H160" s="12">
        <v>2015</v>
      </c>
      <c r="I160" s="14">
        <v>286</v>
      </c>
      <c r="J160" s="38"/>
    </row>
    <row r="161" spans="1:10" ht="20.25">
      <c r="A161" s="1">
        <v>156</v>
      </c>
      <c r="B161" s="55"/>
      <c r="C161" s="56" t="s">
        <v>459</v>
      </c>
      <c r="D161" s="68"/>
      <c r="E161" s="10"/>
      <c r="F161" s="11"/>
      <c r="G161" s="7"/>
      <c r="H161" s="12">
        <v>2015</v>
      </c>
      <c r="I161" s="14">
        <v>144.65</v>
      </c>
      <c r="J161" s="38"/>
    </row>
    <row r="162" spans="1:10" ht="12.75">
      <c r="A162" s="1">
        <v>157</v>
      </c>
      <c r="B162" s="55"/>
      <c r="C162" s="56" t="s">
        <v>460</v>
      </c>
      <c r="D162" s="68"/>
      <c r="E162" s="10"/>
      <c r="F162" s="11"/>
      <c r="G162" s="7"/>
      <c r="H162" s="12">
        <v>2015</v>
      </c>
      <c r="I162" s="14">
        <v>2820.8</v>
      </c>
      <c r="J162" s="38"/>
    </row>
    <row r="163" spans="1:10" ht="12.75">
      <c r="A163" s="1">
        <v>158</v>
      </c>
      <c r="B163" s="69" t="s">
        <v>456</v>
      </c>
      <c r="C163" s="56" t="s">
        <v>449</v>
      </c>
      <c r="D163" s="9"/>
      <c r="E163" s="10"/>
      <c r="F163" s="11"/>
      <c r="G163" s="7"/>
      <c r="H163" s="12">
        <v>2015</v>
      </c>
      <c r="I163" s="19">
        <v>12486</v>
      </c>
      <c r="J163" s="38"/>
    </row>
    <row r="164" spans="1:10" ht="51">
      <c r="A164" s="1">
        <v>159</v>
      </c>
      <c r="B164" s="69"/>
      <c r="C164" s="56" t="s">
        <v>450</v>
      </c>
      <c r="D164" s="9"/>
      <c r="E164" s="10"/>
      <c r="F164" s="11"/>
      <c r="G164" s="7"/>
      <c r="H164" s="12">
        <v>2015</v>
      </c>
      <c r="I164" s="19">
        <v>3000</v>
      </c>
      <c r="J164" s="38"/>
    </row>
    <row r="165" spans="1:10" ht="12.75">
      <c r="A165" s="1">
        <v>160</v>
      </c>
      <c r="B165" s="69"/>
      <c r="C165" s="56" t="s">
        <v>451</v>
      </c>
      <c r="D165" s="9"/>
      <c r="E165" s="10"/>
      <c r="F165" s="11"/>
      <c r="G165" s="7"/>
      <c r="H165" s="12">
        <v>2015</v>
      </c>
      <c r="I165" s="19">
        <v>200</v>
      </c>
      <c r="J165" s="38"/>
    </row>
    <row r="166" spans="1:10" ht="12.75">
      <c r="A166" s="1">
        <v>161</v>
      </c>
      <c r="B166" s="69"/>
      <c r="C166" s="56" t="s">
        <v>452</v>
      </c>
      <c r="D166" s="9"/>
      <c r="E166" s="10"/>
      <c r="F166" s="11"/>
      <c r="G166" s="7"/>
      <c r="H166" s="12">
        <v>2015</v>
      </c>
      <c r="I166" s="19">
        <v>160</v>
      </c>
      <c r="J166" s="38"/>
    </row>
    <row r="167" spans="1:10" ht="12.75" customHeight="1">
      <c r="A167" s="1">
        <v>162</v>
      </c>
      <c r="B167" s="69"/>
      <c r="C167" s="56" t="s">
        <v>453</v>
      </c>
      <c r="D167" s="9"/>
      <c r="E167" s="10"/>
      <c r="F167" s="11"/>
      <c r="G167" s="7"/>
      <c r="H167" s="12">
        <v>2015</v>
      </c>
      <c r="I167" s="19">
        <v>200</v>
      </c>
      <c r="J167" s="38"/>
    </row>
    <row r="168" spans="1:10" ht="12.75">
      <c r="A168" s="1">
        <v>163</v>
      </c>
      <c r="B168" s="69"/>
      <c r="C168" s="56" t="s">
        <v>454</v>
      </c>
      <c r="D168" s="9"/>
      <c r="E168" s="10"/>
      <c r="F168" s="11"/>
      <c r="G168" s="7"/>
      <c r="H168" s="12">
        <v>2015</v>
      </c>
      <c r="I168" s="19">
        <v>100</v>
      </c>
      <c r="J168" s="38"/>
    </row>
    <row r="169" spans="1:10" ht="51">
      <c r="A169" s="1">
        <v>164</v>
      </c>
      <c r="B169" s="69"/>
      <c r="C169" s="56" t="s">
        <v>455</v>
      </c>
      <c r="D169" s="9"/>
      <c r="E169" s="10"/>
      <c r="F169" s="11"/>
      <c r="G169" s="7"/>
      <c r="H169" s="12">
        <v>2015</v>
      </c>
      <c r="I169" s="19">
        <v>3000</v>
      </c>
      <c r="J169" s="38"/>
    </row>
    <row r="170" spans="1:10" ht="12.75">
      <c r="A170" s="1">
        <v>165</v>
      </c>
      <c r="B170" s="57" t="s">
        <v>461</v>
      </c>
      <c r="C170" s="56" t="s">
        <v>462</v>
      </c>
      <c r="D170" s="9"/>
      <c r="E170" s="10"/>
      <c r="F170" s="11"/>
      <c r="G170" s="7"/>
      <c r="H170" s="12">
        <v>2015</v>
      </c>
      <c r="I170" s="19">
        <v>280</v>
      </c>
      <c r="J170" s="38"/>
    </row>
    <row r="171" spans="1:10" ht="12.75">
      <c r="A171" s="1">
        <v>166</v>
      </c>
      <c r="B171" s="55"/>
      <c r="C171" s="56" t="s">
        <v>463</v>
      </c>
      <c r="D171" s="9"/>
      <c r="E171" s="10"/>
      <c r="F171" s="11"/>
      <c r="G171" s="7"/>
      <c r="H171" s="12">
        <v>2015</v>
      </c>
      <c r="I171" s="19">
        <v>2000</v>
      </c>
      <c r="J171" s="38"/>
    </row>
    <row r="172" spans="1:10" ht="12.75">
      <c r="A172" s="1">
        <v>167</v>
      </c>
      <c r="B172" s="55"/>
      <c r="C172" s="56" t="s">
        <v>464</v>
      </c>
      <c r="D172" s="9"/>
      <c r="E172" s="10"/>
      <c r="F172" s="11"/>
      <c r="G172" s="7"/>
      <c r="H172" s="12">
        <v>2015</v>
      </c>
      <c r="I172" s="19">
        <v>1500</v>
      </c>
      <c r="J172" s="38"/>
    </row>
    <row r="173" spans="1:10" ht="12.75">
      <c r="A173" s="1">
        <v>168</v>
      </c>
      <c r="B173" s="55"/>
      <c r="C173" s="56" t="s">
        <v>465</v>
      </c>
      <c r="D173" s="9"/>
      <c r="E173" s="10"/>
      <c r="F173" s="11"/>
      <c r="G173" s="7"/>
      <c r="H173" s="12">
        <v>2015</v>
      </c>
      <c r="I173" s="19">
        <v>2812.95</v>
      </c>
      <c r="J173" s="38"/>
    </row>
    <row r="174" spans="1:12" ht="12.75">
      <c r="A174" s="1">
        <v>169</v>
      </c>
      <c r="B174" s="55"/>
      <c r="C174" s="56" t="s">
        <v>466</v>
      </c>
      <c r="D174" s="9"/>
      <c r="E174" s="10"/>
      <c r="F174" s="11"/>
      <c r="G174" s="7"/>
      <c r="H174" s="12">
        <v>2015</v>
      </c>
      <c r="I174" s="19">
        <v>3133.26</v>
      </c>
      <c r="J174" s="38"/>
      <c r="L174" s="16"/>
    </row>
    <row r="175" spans="1:10" ht="12.75">
      <c r="A175" s="1">
        <v>170</v>
      </c>
      <c r="B175" s="55"/>
      <c r="C175" s="56" t="s">
        <v>467</v>
      </c>
      <c r="D175" s="9"/>
      <c r="E175" s="10"/>
      <c r="F175" s="11"/>
      <c r="G175" s="7"/>
      <c r="H175" s="12">
        <v>2015</v>
      </c>
      <c r="I175" s="19">
        <v>277.8</v>
      </c>
      <c r="J175" s="38"/>
    </row>
    <row r="176" spans="1:10" ht="12.75">
      <c r="A176" s="1">
        <v>171</v>
      </c>
      <c r="B176" s="55"/>
      <c r="C176" s="56" t="s">
        <v>468</v>
      </c>
      <c r="D176" s="9"/>
      <c r="E176" s="10"/>
      <c r="F176" s="11"/>
      <c r="G176" s="7"/>
      <c r="H176" s="12">
        <v>2015</v>
      </c>
      <c r="I176" s="19">
        <v>281.6</v>
      </c>
      <c r="J176" s="38"/>
    </row>
    <row r="177" spans="1:10" ht="12.75">
      <c r="A177" s="1">
        <v>172</v>
      </c>
      <c r="B177" s="55"/>
      <c r="C177" s="56" t="s">
        <v>469</v>
      </c>
      <c r="D177" s="9"/>
      <c r="E177" s="10"/>
      <c r="F177" s="11"/>
      <c r="G177" s="7"/>
      <c r="H177" s="12">
        <v>2015</v>
      </c>
      <c r="I177" s="19">
        <v>748.5</v>
      </c>
      <c r="J177" s="38"/>
    </row>
    <row r="178" spans="1:10" ht="12.75">
      <c r="A178" s="1">
        <v>173</v>
      </c>
      <c r="B178" s="55"/>
      <c r="C178" s="56" t="s">
        <v>470</v>
      </c>
      <c r="D178" s="9"/>
      <c r="E178" s="10"/>
      <c r="F178" s="11"/>
      <c r="G178" s="7"/>
      <c r="H178" s="12">
        <v>2015</v>
      </c>
      <c r="I178" s="19">
        <v>14940</v>
      </c>
      <c r="J178" s="38"/>
    </row>
    <row r="179" spans="1:10" ht="12.75">
      <c r="A179" s="1">
        <v>174</v>
      </c>
      <c r="B179" s="6" t="s">
        <v>471</v>
      </c>
      <c r="C179" s="3" t="s">
        <v>472</v>
      </c>
      <c r="D179" s="9"/>
      <c r="E179" s="10"/>
      <c r="F179" s="11"/>
      <c r="G179" s="7"/>
      <c r="H179" s="8">
        <v>42089</v>
      </c>
      <c r="I179" s="19">
        <v>60</v>
      </c>
      <c r="J179" s="38"/>
    </row>
    <row r="180" spans="1:10" ht="12.75">
      <c r="A180" s="1">
        <v>175</v>
      </c>
      <c r="B180" s="6"/>
      <c r="C180" s="3" t="s">
        <v>473</v>
      </c>
      <c r="D180" s="9"/>
      <c r="E180" s="10"/>
      <c r="F180" s="11"/>
      <c r="G180" s="7"/>
      <c r="H180" s="8">
        <v>42101</v>
      </c>
      <c r="I180" s="19">
        <v>2132.76</v>
      </c>
      <c r="J180" s="38"/>
    </row>
    <row r="181" spans="1:10" ht="12.75">
      <c r="A181" s="1">
        <v>176</v>
      </c>
      <c r="B181" s="6"/>
      <c r="C181" s="3" t="s">
        <v>474</v>
      </c>
      <c r="D181" s="9"/>
      <c r="E181" s="10"/>
      <c r="F181" s="11"/>
      <c r="G181" s="7"/>
      <c r="H181" s="8">
        <v>42311</v>
      </c>
      <c r="I181" s="19">
        <v>900</v>
      </c>
      <c r="J181" s="38"/>
    </row>
    <row r="182" spans="1:10" ht="12.75">
      <c r="A182" s="1">
        <v>177</v>
      </c>
      <c r="B182" s="6"/>
      <c r="C182" s="3" t="s">
        <v>475</v>
      </c>
      <c r="D182" s="9"/>
      <c r="E182" s="10"/>
      <c r="F182" s="11"/>
      <c r="G182" s="7"/>
      <c r="H182" s="8">
        <v>42327</v>
      </c>
      <c r="I182" s="19">
        <v>1200</v>
      </c>
      <c r="J182" s="38"/>
    </row>
    <row r="183" spans="1:10" ht="12.75">
      <c r="A183" s="1">
        <v>178</v>
      </c>
      <c r="B183" s="6"/>
      <c r="C183" s="3" t="s">
        <v>476</v>
      </c>
      <c r="D183" s="9"/>
      <c r="E183" s="10"/>
      <c r="F183" s="11"/>
      <c r="G183" s="7"/>
      <c r="H183" s="8">
        <v>42342</v>
      </c>
      <c r="I183" s="19">
        <v>1204</v>
      </c>
      <c r="J183" s="38"/>
    </row>
    <row r="184" spans="1:10" ht="12.75">
      <c r="A184" s="1">
        <v>179</v>
      </c>
      <c r="B184" s="6"/>
      <c r="C184" s="3" t="s">
        <v>475</v>
      </c>
      <c r="D184" s="9"/>
      <c r="E184" s="10"/>
      <c r="F184" s="11"/>
      <c r="G184" s="7"/>
      <c r="H184" s="8">
        <v>42360</v>
      </c>
      <c r="I184" s="19">
        <v>1200</v>
      </c>
      <c r="J184" s="38"/>
    </row>
    <row r="185" spans="1:10" ht="12.75">
      <c r="A185" s="1">
        <v>180</v>
      </c>
      <c r="B185" s="6" t="s">
        <v>477</v>
      </c>
      <c r="C185" s="3" t="s">
        <v>478</v>
      </c>
      <c r="D185" s="9"/>
      <c r="E185" s="10"/>
      <c r="F185" s="11"/>
      <c r="G185" s="7"/>
      <c r="H185" s="12">
        <v>2015</v>
      </c>
      <c r="I185" s="19">
        <v>1617.89</v>
      </c>
      <c r="J185" s="38"/>
    </row>
    <row r="186" spans="1:10" ht="12.75">
      <c r="A186" s="1">
        <v>181</v>
      </c>
      <c r="B186" s="6"/>
      <c r="C186" s="3" t="s">
        <v>479</v>
      </c>
      <c r="D186" s="9"/>
      <c r="E186" s="10"/>
      <c r="F186" s="11"/>
      <c r="G186" s="7"/>
      <c r="H186" s="12">
        <v>2015</v>
      </c>
      <c r="I186" s="19">
        <v>300</v>
      </c>
      <c r="J186" s="38"/>
    </row>
    <row r="187" spans="1:10" ht="12.75">
      <c r="A187" s="1">
        <v>182</v>
      </c>
      <c r="B187" s="6"/>
      <c r="C187" s="3" t="s">
        <v>484</v>
      </c>
      <c r="D187" s="9"/>
      <c r="E187" s="10"/>
      <c r="F187" s="11"/>
      <c r="G187" s="7"/>
      <c r="H187" s="12">
        <v>2015</v>
      </c>
      <c r="I187" s="19">
        <v>1720</v>
      </c>
      <c r="J187" s="38"/>
    </row>
    <row r="188" spans="1:10" ht="20.25">
      <c r="A188" s="1">
        <v>183</v>
      </c>
      <c r="B188" s="6"/>
      <c r="C188" s="3" t="s">
        <v>480</v>
      </c>
      <c r="D188" s="9"/>
      <c r="E188" s="10"/>
      <c r="F188" s="11"/>
      <c r="G188" s="7"/>
      <c r="H188" s="12">
        <v>2015</v>
      </c>
      <c r="I188" s="19">
        <v>12444.15</v>
      </c>
      <c r="J188" s="38"/>
    </row>
    <row r="189" spans="1:10" ht="20.25">
      <c r="A189" s="1">
        <v>184</v>
      </c>
      <c r="B189" s="6"/>
      <c r="C189" s="3" t="s">
        <v>481</v>
      </c>
      <c r="D189" s="9"/>
      <c r="E189" s="10"/>
      <c r="F189" s="11"/>
      <c r="G189" s="7"/>
      <c r="H189" s="12">
        <v>2015</v>
      </c>
      <c r="I189" s="19">
        <v>4264.15</v>
      </c>
      <c r="J189" s="38"/>
    </row>
    <row r="190" spans="1:10" ht="12.75">
      <c r="A190" s="1">
        <v>185</v>
      </c>
      <c r="B190" s="6"/>
      <c r="C190" s="3" t="s">
        <v>482</v>
      </c>
      <c r="D190" s="9"/>
      <c r="E190" s="10"/>
      <c r="F190" s="11"/>
      <c r="G190" s="7"/>
      <c r="H190" s="12">
        <v>2015</v>
      </c>
      <c r="I190" s="19">
        <v>22763.9</v>
      </c>
      <c r="J190" s="38"/>
    </row>
    <row r="191" spans="1:10" ht="12.75">
      <c r="A191" s="1">
        <v>186</v>
      </c>
      <c r="B191" s="6"/>
      <c r="C191" s="3" t="s">
        <v>483</v>
      </c>
      <c r="D191" s="9"/>
      <c r="E191" s="10"/>
      <c r="F191" s="11"/>
      <c r="G191" s="7"/>
      <c r="H191" s="12">
        <v>2015</v>
      </c>
      <c r="I191" s="19">
        <v>10333.33</v>
      </c>
      <c r="J191" s="38"/>
    </row>
    <row r="192" spans="1:10" ht="12.75">
      <c r="A192" s="1">
        <v>187</v>
      </c>
      <c r="B192" s="6" t="s">
        <v>569</v>
      </c>
      <c r="C192" s="64" t="s">
        <v>485</v>
      </c>
      <c r="D192" s="9"/>
      <c r="E192" s="10">
        <f>PRODUCT(D192/4.2249)</f>
        <v>0</v>
      </c>
      <c r="F192" s="11"/>
      <c r="G192" s="7"/>
      <c r="H192" s="17">
        <v>42006</v>
      </c>
      <c r="I192" s="37">
        <v>4320</v>
      </c>
      <c r="J192" s="38"/>
    </row>
    <row r="193" spans="1:10" ht="12.75">
      <c r="A193" s="1">
        <v>188</v>
      </c>
      <c r="B193" s="55"/>
      <c r="C193" s="64" t="s">
        <v>486</v>
      </c>
      <c r="D193" s="9"/>
      <c r="E193" s="10"/>
      <c r="F193" s="11"/>
      <c r="G193" s="7"/>
      <c r="H193" s="17">
        <v>42006</v>
      </c>
      <c r="I193" s="37">
        <v>960</v>
      </c>
      <c r="J193" s="38"/>
    </row>
    <row r="194" spans="1:10" ht="12.75">
      <c r="A194" s="1">
        <v>189</v>
      </c>
      <c r="B194" s="55"/>
      <c r="C194" s="64" t="s">
        <v>487</v>
      </c>
      <c r="D194" s="9"/>
      <c r="E194" s="10"/>
      <c r="F194" s="11"/>
      <c r="G194" s="7"/>
      <c r="H194" s="17">
        <v>42006</v>
      </c>
      <c r="I194" s="37">
        <v>1920</v>
      </c>
      <c r="J194" s="38"/>
    </row>
    <row r="195" spans="1:10" ht="12.75">
      <c r="A195" s="1">
        <v>190</v>
      </c>
      <c r="B195" s="55"/>
      <c r="C195" s="64" t="s">
        <v>488</v>
      </c>
      <c r="D195" s="9"/>
      <c r="E195" s="10"/>
      <c r="F195" s="11"/>
      <c r="G195" s="7"/>
      <c r="H195" s="17">
        <v>42006</v>
      </c>
      <c r="I195" s="37">
        <v>1674</v>
      </c>
      <c r="J195" s="38"/>
    </row>
    <row r="196" spans="1:10" ht="12.75">
      <c r="A196" s="1">
        <v>191</v>
      </c>
      <c r="B196" s="55"/>
      <c r="C196" s="64" t="s">
        <v>489</v>
      </c>
      <c r="D196" s="9"/>
      <c r="E196" s="10"/>
      <c r="F196" s="11"/>
      <c r="G196" s="7"/>
      <c r="H196" s="17">
        <v>42006</v>
      </c>
      <c r="I196" s="37">
        <v>1116</v>
      </c>
      <c r="J196" s="38"/>
    </row>
    <row r="197" spans="1:10" ht="12.75">
      <c r="A197" s="1">
        <v>192</v>
      </c>
      <c r="B197" s="55"/>
      <c r="C197" s="64" t="s">
        <v>490</v>
      </c>
      <c r="D197" s="9"/>
      <c r="E197" s="10"/>
      <c r="F197" s="11"/>
      <c r="G197" s="7"/>
      <c r="H197" s="17">
        <v>42006</v>
      </c>
      <c r="I197" s="37">
        <v>558</v>
      </c>
      <c r="J197" s="38"/>
    </row>
    <row r="198" spans="1:10" ht="12.75">
      <c r="A198" s="1">
        <v>193</v>
      </c>
      <c r="B198" s="55"/>
      <c r="C198" s="64" t="s">
        <v>491</v>
      </c>
      <c r="D198" s="9"/>
      <c r="E198" s="10"/>
      <c r="F198" s="11"/>
      <c r="G198" s="7"/>
      <c r="H198" s="17">
        <v>42006</v>
      </c>
      <c r="I198" s="37">
        <v>2536.56</v>
      </c>
      <c r="J198" s="38"/>
    </row>
    <row r="199" spans="1:10" ht="12.75">
      <c r="A199" s="1">
        <v>194</v>
      </c>
      <c r="B199" s="55"/>
      <c r="C199" s="64" t="s">
        <v>492</v>
      </c>
      <c r="D199" s="9"/>
      <c r="E199" s="10"/>
      <c r="F199" s="11"/>
      <c r="G199" s="7"/>
      <c r="H199" s="17">
        <v>42006</v>
      </c>
      <c r="I199" s="37">
        <v>1268.28</v>
      </c>
      <c r="J199" s="38"/>
    </row>
    <row r="200" spans="1:10" ht="12.75">
      <c r="A200" s="1">
        <v>195</v>
      </c>
      <c r="B200" s="55"/>
      <c r="C200" s="64" t="s">
        <v>493</v>
      </c>
      <c r="D200" s="9"/>
      <c r="E200" s="10"/>
      <c r="F200" s="11"/>
      <c r="G200" s="7"/>
      <c r="H200" s="17">
        <v>42006</v>
      </c>
      <c r="I200" s="37">
        <v>1440</v>
      </c>
      <c r="J200" s="38"/>
    </row>
    <row r="201" spans="1:10" ht="12.75">
      <c r="A201" s="1">
        <v>196</v>
      </c>
      <c r="B201" s="55"/>
      <c r="C201" s="64" t="s">
        <v>494</v>
      </c>
      <c r="D201" s="9"/>
      <c r="E201" s="10"/>
      <c r="F201" s="11"/>
      <c r="G201" s="7"/>
      <c r="H201" s="17">
        <v>42006</v>
      </c>
      <c r="I201" s="37">
        <v>10000</v>
      </c>
      <c r="J201" s="38"/>
    </row>
    <row r="202" spans="1:10" ht="12.75">
      <c r="A202" s="1">
        <v>197</v>
      </c>
      <c r="B202" s="55"/>
      <c r="C202" s="64" t="s">
        <v>495</v>
      </c>
      <c r="D202" s="9"/>
      <c r="E202" s="10"/>
      <c r="F202" s="11"/>
      <c r="G202" s="7"/>
      <c r="H202" s="17">
        <v>42006</v>
      </c>
      <c r="I202" s="37">
        <v>6000</v>
      </c>
      <c r="J202" s="38"/>
    </row>
    <row r="203" spans="1:10" ht="12.75">
      <c r="A203" s="1">
        <v>198</v>
      </c>
      <c r="B203" s="55"/>
      <c r="C203" s="64" t="s">
        <v>496</v>
      </c>
      <c r="D203" s="9"/>
      <c r="E203" s="10"/>
      <c r="F203" s="11"/>
      <c r="G203" s="7"/>
      <c r="H203" s="17">
        <v>42006</v>
      </c>
      <c r="I203" s="37">
        <v>5000</v>
      </c>
      <c r="J203" s="38"/>
    </row>
    <row r="204" spans="1:10" ht="12.75">
      <c r="A204" s="1">
        <v>199</v>
      </c>
      <c r="B204" s="55"/>
      <c r="C204" s="64" t="s">
        <v>497</v>
      </c>
      <c r="D204" s="9"/>
      <c r="E204" s="10"/>
      <c r="F204" s="11"/>
      <c r="G204" s="7"/>
      <c r="H204" s="17">
        <v>42006</v>
      </c>
      <c r="I204" s="37">
        <v>7000</v>
      </c>
      <c r="J204" s="38"/>
    </row>
    <row r="205" spans="1:10" ht="12.75">
      <c r="A205" s="1">
        <v>200</v>
      </c>
      <c r="B205" s="55"/>
      <c r="C205" s="64" t="s">
        <v>498</v>
      </c>
      <c r="D205" s="9"/>
      <c r="E205" s="10"/>
      <c r="F205" s="11"/>
      <c r="G205" s="7"/>
      <c r="H205" s="17">
        <v>42042</v>
      </c>
      <c r="I205" s="37">
        <v>2000</v>
      </c>
      <c r="J205" s="38"/>
    </row>
    <row r="206" spans="1:10" ht="12.75">
      <c r="A206" s="1">
        <v>201</v>
      </c>
      <c r="B206" s="55"/>
      <c r="C206" s="64" t="s">
        <v>499</v>
      </c>
      <c r="D206" s="9"/>
      <c r="E206" s="10"/>
      <c r="F206" s="11"/>
      <c r="G206" s="7"/>
      <c r="H206" s="17">
        <v>42023</v>
      </c>
      <c r="I206" s="37">
        <v>1000</v>
      </c>
      <c r="J206" s="38"/>
    </row>
    <row r="207" spans="1:10" ht="12.75">
      <c r="A207" s="1">
        <v>202</v>
      </c>
      <c r="B207" s="55"/>
      <c r="C207" s="64" t="s">
        <v>500</v>
      </c>
      <c r="D207" s="9"/>
      <c r="E207" s="10"/>
      <c r="F207" s="11"/>
      <c r="G207" s="7"/>
      <c r="H207" s="17">
        <v>42025</v>
      </c>
      <c r="I207" s="37">
        <v>53.66</v>
      </c>
      <c r="J207" s="38"/>
    </row>
    <row r="208" spans="1:10" ht="12.75">
      <c r="A208" s="1">
        <v>203</v>
      </c>
      <c r="B208" s="55"/>
      <c r="C208" s="64" t="s">
        <v>501</v>
      </c>
      <c r="D208" s="9"/>
      <c r="E208" s="10"/>
      <c r="F208" s="11"/>
      <c r="G208" s="7"/>
      <c r="H208" s="17">
        <v>42027</v>
      </c>
      <c r="I208" s="37">
        <v>10000</v>
      </c>
      <c r="J208" s="38"/>
    </row>
    <row r="209" spans="1:10" ht="12.75">
      <c r="A209" s="1">
        <v>204</v>
      </c>
      <c r="B209" s="55"/>
      <c r="C209" s="64" t="s">
        <v>502</v>
      </c>
      <c r="D209" s="9"/>
      <c r="E209" s="10"/>
      <c r="F209" s="11"/>
      <c r="G209" s="7"/>
      <c r="H209" s="17">
        <v>42031</v>
      </c>
      <c r="I209" s="37">
        <v>3946.46</v>
      </c>
      <c r="J209" s="38"/>
    </row>
    <row r="210" spans="1:10" ht="12.75">
      <c r="A210" s="1">
        <v>205</v>
      </c>
      <c r="B210" s="55"/>
      <c r="C210" s="64" t="s">
        <v>503</v>
      </c>
      <c r="D210" s="9"/>
      <c r="E210" s="10"/>
      <c r="F210" s="11"/>
      <c r="G210" s="7"/>
      <c r="H210" s="17">
        <v>42031</v>
      </c>
      <c r="I210" s="37">
        <v>1000</v>
      </c>
      <c r="J210" s="38"/>
    </row>
    <row r="211" spans="1:10" ht="12.75">
      <c r="A211" s="1">
        <v>206</v>
      </c>
      <c r="B211" s="55"/>
      <c r="C211" s="64" t="s">
        <v>504</v>
      </c>
      <c r="D211" s="9"/>
      <c r="E211" s="10"/>
      <c r="F211" s="11"/>
      <c r="G211" s="7"/>
      <c r="H211" s="17">
        <v>42031</v>
      </c>
      <c r="I211" s="37">
        <v>813.01</v>
      </c>
      <c r="J211" s="38"/>
    </row>
    <row r="212" spans="1:10" ht="12.75">
      <c r="A212" s="1">
        <v>207</v>
      </c>
      <c r="B212" s="55"/>
      <c r="C212" s="64" t="s">
        <v>505</v>
      </c>
      <c r="D212" s="9"/>
      <c r="E212" s="10"/>
      <c r="F212" s="11"/>
      <c r="G212" s="7"/>
      <c r="H212" s="17">
        <v>42031</v>
      </c>
      <c r="I212" s="37">
        <v>80.49</v>
      </c>
      <c r="J212" s="38"/>
    </row>
    <row r="213" spans="1:10" ht="12.75">
      <c r="A213" s="1">
        <v>208</v>
      </c>
      <c r="B213" s="55"/>
      <c r="C213" s="64" t="s">
        <v>506</v>
      </c>
      <c r="D213" s="9"/>
      <c r="E213" s="10"/>
      <c r="F213" s="11"/>
      <c r="G213" s="7"/>
      <c r="H213" s="17">
        <v>42033</v>
      </c>
      <c r="I213" s="37">
        <v>1250</v>
      </c>
      <c r="J213" s="38"/>
    </row>
    <row r="214" spans="1:10" ht="12.75">
      <c r="A214" s="1">
        <v>209</v>
      </c>
      <c r="B214" s="55"/>
      <c r="C214" s="64" t="s">
        <v>507</v>
      </c>
      <c r="D214" s="9"/>
      <c r="E214" s="10"/>
      <c r="F214" s="11"/>
      <c r="G214" s="7"/>
      <c r="H214" s="17">
        <v>42044</v>
      </c>
      <c r="I214" s="37">
        <v>980</v>
      </c>
      <c r="J214" s="38"/>
    </row>
    <row r="215" spans="1:10" ht="12.75">
      <c r="A215" s="1">
        <v>210</v>
      </c>
      <c r="B215" s="55"/>
      <c r="C215" s="64" t="s">
        <v>508</v>
      </c>
      <c r="D215" s="9"/>
      <c r="E215" s="10"/>
      <c r="F215" s="11"/>
      <c r="G215" s="7"/>
      <c r="H215" s="17">
        <v>42060</v>
      </c>
      <c r="I215" s="37">
        <v>161.78</v>
      </c>
      <c r="J215" s="38"/>
    </row>
    <row r="216" spans="1:10" ht="12.75">
      <c r="A216" s="1">
        <v>211</v>
      </c>
      <c r="B216" s="55"/>
      <c r="C216" s="64" t="s">
        <v>509</v>
      </c>
      <c r="D216" s="9"/>
      <c r="E216" s="10"/>
      <c r="F216" s="11"/>
      <c r="G216" s="7"/>
      <c r="H216" s="17">
        <v>42072</v>
      </c>
      <c r="I216" s="37">
        <v>534</v>
      </c>
      <c r="J216" s="38"/>
    </row>
    <row r="217" spans="1:10" ht="12.75">
      <c r="A217" s="1">
        <v>212</v>
      </c>
      <c r="B217" s="55"/>
      <c r="C217" s="64" t="s">
        <v>510</v>
      </c>
      <c r="D217" s="9"/>
      <c r="E217" s="10"/>
      <c r="F217" s="11"/>
      <c r="G217" s="7"/>
      <c r="H217" s="17">
        <v>42081</v>
      </c>
      <c r="I217" s="37">
        <v>4065.04</v>
      </c>
      <c r="J217" s="38"/>
    </row>
    <row r="218" spans="1:10" ht="12.75">
      <c r="A218" s="1">
        <v>213</v>
      </c>
      <c r="B218" s="55"/>
      <c r="C218" s="64" t="s">
        <v>511</v>
      </c>
      <c r="D218" s="9"/>
      <c r="E218" s="10"/>
      <c r="F218" s="11"/>
      <c r="G218" s="7"/>
      <c r="H218" s="17">
        <v>42121</v>
      </c>
      <c r="I218" s="37">
        <v>4065</v>
      </c>
      <c r="J218" s="38"/>
    </row>
    <row r="219" spans="1:10" ht="12.75">
      <c r="A219" s="1">
        <v>214</v>
      </c>
      <c r="B219" s="55"/>
      <c r="C219" s="64" t="s">
        <v>512</v>
      </c>
      <c r="D219" s="9"/>
      <c r="E219" s="10"/>
      <c r="F219" s="11"/>
      <c r="G219" s="7"/>
      <c r="H219" s="17">
        <v>42096</v>
      </c>
      <c r="I219" s="37">
        <v>1626</v>
      </c>
      <c r="J219" s="38"/>
    </row>
    <row r="220" spans="1:10" ht="12.75">
      <c r="A220" s="1">
        <v>215</v>
      </c>
      <c r="B220" s="55"/>
      <c r="C220" s="64" t="s">
        <v>513</v>
      </c>
      <c r="D220" s="9"/>
      <c r="E220" s="10"/>
      <c r="F220" s="11"/>
      <c r="G220" s="7"/>
      <c r="H220" s="17">
        <v>42121</v>
      </c>
      <c r="I220" s="37">
        <v>660</v>
      </c>
      <c r="J220" s="38"/>
    </row>
    <row r="221" spans="1:10" ht="12.75">
      <c r="A221" s="1">
        <v>216</v>
      </c>
      <c r="B221" s="55"/>
      <c r="C221" s="64" t="s">
        <v>514</v>
      </c>
      <c r="D221" s="9"/>
      <c r="E221" s="10"/>
      <c r="F221" s="11"/>
      <c r="G221" s="7"/>
      <c r="H221" s="17">
        <v>42143</v>
      </c>
      <c r="I221" s="37">
        <v>5256</v>
      </c>
      <c r="J221" s="38"/>
    </row>
    <row r="222" spans="1:10" ht="12.75">
      <c r="A222" s="1">
        <v>217</v>
      </c>
      <c r="B222" s="55"/>
      <c r="C222" s="64" t="s">
        <v>515</v>
      </c>
      <c r="D222" s="9"/>
      <c r="E222" s="10"/>
      <c r="F222" s="11"/>
      <c r="G222" s="7"/>
      <c r="H222" s="17">
        <v>42144</v>
      </c>
      <c r="I222" s="37">
        <v>1299.19</v>
      </c>
      <c r="J222" s="38"/>
    </row>
    <row r="223" spans="1:10" ht="12.75">
      <c r="A223" s="1">
        <v>218</v>
      </c>
      <c r="B223" s="55"/>
      <c r="C223" s="64" t="s">
        <v>516</v>
      </c>
      <c r="D223" s="9"/>
      <c r="E223" s="10"/>
      <c r="F223" s="11"/>
      <c r="G223" s="7"/>
      <c r="H223" s="17">
        <v>42146</v>
      </c>
      <c r="I223" s="37">
        <v>1317.07</v>
      </c>
      <c r="J223" s="38"/>
    </row>
    <row r="224" spans="1:10" ht="12.75">
      <c r="A224" s="1">
        <v>219</v>
      </c>
      <c r="B224" s="55"/>
      <c r="C224" s="64" t="s">
        <v>517</v>
      </c>
      <c r="D224" s="9"/>
      <c r="E224" s="10"/>
      <c r="F224" s="11"/>
      <c r="G224" s="7"/>
      <c r="H224" s="17">
        <v>42146</v>
      </c>
      <c r="I224" s="37">
        <v>3000</v>
      </c>
      <c r="J224" s="38"/>
    </row>
    <row r="225" spans="1:10" ht="12.75">
      <c r="A225" s="1">
        <v>220</v>
      </c>
      <c r="B225" s="55"/>
      <c r="C225" s="64" t="s">
        <v>518</v>
      </c>
      <c r="D225" s="9"/>
      <c r="E225" s="10"/>
      <c r="F225" s="11"/>
      <c r="G225" s="7"/>
      <c r="H225" s="17">
        <v>42146</v>
      </c>
      <c r="I225" s="37">
        <v>219.51</v>
      </c>
      <c r="J225" s="38"/>
    </row>
    <row r="226" spans="1:10" ht="12.75">
      <c r="A226" s="1">
        <v>221</v>
      </c>
      <c r="B226" s="55"/>
      <c r="C226" s="64" t="s">
        <v>519</v>
      </c>
      <c r="D226" s="9"/>
      <c r="E226" s="10"/>
      <c r="F226" s="11"/>
      <c r="G226" s="7"/>
      <c r="H226" s="17">
        <v>42152</v>
      </c>
      <c r="I226" s="37">
        <v>1644.83</v>
      </c>
      <c r="J226" s="38"/>
    </row>
    <row r="227" spans="1:10" ht="12.75">
      <c r="A227" s="1">
        <v>222</v>
      </c>
      <c r="B227" s="55"/>
      <c r="C227" s="64" t="s">
        <v>520</v>
      </c>
      <c r="D227" s="9"/>
      <c r="E227" s="10"/>
      <c r="F227" s="11"/>
      <c r="G227" s="7"/>
      <c r="H227" s="17">
        <v>42153</v>
      </c>
      <c r="I227" s="37">
        <v>390.24</v>
      </c>
      <c r="J227" s="38"/>
    </row>
    <row r="228" spans="1:10" ht="12.75">
      <c r="A228" s="1">
        <v>223</v>
      </c>
      <c r="B228" s="55"/>
      <c r="C228" s="64" t="s">
        <v>521</v>
      </c>
      <c r="D228" s="9"/>
      <c r="E228" s="10"/>
      <c r="F228" s="11"/>
      <c r="G228" s="7"/>
      <c r="H228" s="17">
        <v>42153</v>
      </c>
      <c r="I228" s="37">
        <v>704</v>
      </c>
      <c r="J228" s="38"/>
    </row>
    <row r="229" spans="1:10" ht="12.75">
      <c r="A229" s="1">
        <v>224</v>
      </c>
      <c r="B229" s="55"/>
      <c r="C229" s="64" t="s">
        <v>522</v>
      </c>
      <c r="D229" s="9"/>
      <c r="E229" s="10"/>
      <c r="F229" s="11"/>
      <c r="G229" s="7"/>
      <c r="H229" s="17">
        <v>42157</v>
      </c>
      <c r="I229" s="37">
        <v>731.71</v>
      </c>
      <c r="J229" s="38"/>
    </row>
    <row r="230" spans="1:10" ht="21">
      <c r="A230" s="1">
        <v>225</v>
      </c>
      <c r="B230" s="55"/>
      <c r="C230" s="64" t="s">
        <v>523</v>
      </c>
      <c r="D230" s="9"/>
      <c r="E230" s="10"/>
      <c r="F230" s="11"/>
      <c r="G230" s="7"/>
      <c r="H230" s="17">
        <v>42157</v>
      </c>
      <c r="I230" s="37">
        <v>731.71</v>
      </c>
      <c r="J230" s="38"/>
    </row>
    <row r="231" spans="1:10" ht="12.75">
      <c r="A231" s="1">
        <v>226</v>
      </c>
      <c r="B231" s="55"/>
      <c r="C231" s="64" t="s">
        <v>524</v>
      </c>
      <c r="D231" s="9"/>
      <c r="E231" s="10"/>
      <c r="F231" s="11"/>
      <c r="G231" s="7"/>
      <c r="H231" s="17">
        <v>42163</v>
      </c>
      <c r="I231" s="37">
        <v>1667.27</v>
      </c>
      <c r="J231" s="38"/>
    </row>
    <row r="232" spans="1:10" ht="12.75">
      <c r="A232" s="1">
        <v>227</v>
      </c>
      <c r="B232" s="55"/>
      <c r="C232" s="64" t="s">
        <v>525</v>
      </c>
      <c r="D232" s="9"/>
      <c r="E232" s="10"/>
      <c r="F232" s="11"/>
      <c r="G232" s="7"/>
      <c r="H232" s="17">
        <v>42166</v>
      </c>
      <c r="I232" s="37">
        <v>700</v>
      </c>
      <c r="J232" s="38"/>
    </row>
    <row r="233" spans="1:10" ht="12.75">
      <c r="A233" s="1">
        <v>228</v>
      </c>
      <c r="B233" s="55"/>
      <c r="C233" s="64" t="s">
        <v>526</v>
      </c>
      <c r="D233" s="9"/>
      <c r="E233" s="10"/>
      <c r="F233" s="11"/>
      <c r="G233" s="7"/>
      <c r="H233" s="17">
        <v>42167</v>
      </c>
      <c r="I233" s="37">
        <v>8252.03</v>
      </c>
      <c r="J233" s="38"/>
    </row>
    <row r="234" spans="1:10" ht="12.75">
      <c r="A234" s="1">
        <v>229</v>
      </c>
      <c r="B234" s="55"/>
      <c r="C234" s="64" t="s">
        <v>527</v>
      </c>
      <c r="D234" s="9"/>
      <c r="E234" s="10"/>
      <c r="F234" s="11"/>
      <c r="G234" s="7"/>
      <c r="H234" s="17">
        <v>42172</v>
      </c>
      <c r="I234" s="37">
        <v>240</v>
      </c>
      <c r="J234" s="38"/>
    </row>
    <row r="235" spans="1:10" ht="21">
      <c r="A235" s="1">
        <v>230</v>
      </c>
      <c r="B235" s="55"/>
      <c r="C235" s="64" t="s">
        <v>528</v>
      </c>
      <c r="D235" s="9"/>
      <c r="E235" s="10"/>
      <c r="F235" s="11"/>
      <c r="G235" s="7"/>
      <c r="H235" s="17">
        <v>42173</v>
      </c>
      <c r="I235" s="37">
        <v>169.1</v>
      </c>
      <c r="J235" s="38"/>
    </row>
    <row r="236" spans="1:10" ht="21">
      <c r="A236" s="1">
        <v>231</v>
      </c>
      <c r="B236" s="55"/>
      <c r="C236" s="64" t="s">
        <v>529</v>
      </c>
      <c r="D236" s="9"/>
      <c r="E236" s="10"/>
      <c r="F236" s="11"/>
      <c r="G236" s="7"/>
      <c r="H236" s="17">
        <v>42180</v>
      </c>
      <c r="I236" s="37">
        <v>235.69</v>
      </c>
      <c r="J236" s="38"/>
    </row>
    <row r="237" spans="1:10" ht="12.75">
      <c r="A237" s="1">
        <v>232</v>
      </c>
      <c r="B237" s="55"/>
      <c r="C237" s="64" t="s">
        <v>530</v>
      </c>
      <c r="D237" s="9"/>
      <c r="E237" s="10"/>
      <c r="F237" s="11"/>
      <c r="G237" s="7"/>
      <c r="H237" s="17">
        <v>42191</v>
      </c>
      <c r="I237" s="37">
        <v>1340</v>
      </c>
      <c r="J237" s="38"/>
    </row>
    <row r="238" spans="1:10" ht="12.75">
      <c r="A238" s="1">
        <v>233</v>
      </c>
      <c r="B238" s="55"/>
      <c r="C238" s="64" t="s">
        <v>531</v>
      </c>
      <c r="D238" s="9"/>
      <c r="E238" s="10"/>
      <c r="F238" s="11"/>
      <c r="G238" s="7"/>
      <c r="H238" s="17">
        <v>42193</v>
      </c>
      <c r="I238" s="37">
        <v>634.96</v>
      </c>
      <c r="J238" s="38"/>
    </row>
    <row r="239" spans="1:10" ht="12.75">
      <c r="A239" s="1">
        <v>234</v>
      </c>
      <c r="B239" s="55"/>
      <c r="C239" s="64" t="s">
        <v>532</v>
      </c>
      <c r="D239" s="9"/>
      <c r="E239" s="10"/>
      <c r="F239" s="11"/>
      <c r="G239" s="7"/>
      <c r="H239" s="17">
        <v>42213</v>
      </c>
      <c r="I239" s="37">
        <v>200</v>
      </c>
      <c r="J239" s="38"/>
    </row>
    <row r="240" spans="1:10" ht="12.75">
      <c r="A240" s="1">
        <v>235</v>
      </c>
      <c r="B240" s="55"/>
      <c r="C240" s="64" t="s">
        <v>533</v>
      </c>
      <c r="D240" s="9"/>
      <c r="E240" s="10"/>
      <c r="F240" s="11"/>
      <c r="G240" s="7"/>
      <c r="H240" s="17">
        <v>42241</v>
      </c>
      <c r="I240" s="37">
        <v>540</v>
      </c>
      <c r="J240" s="38"/>
    </row>
    <row r="241" spans="1:10" ht="12.75">
      <c r="A241" s="1">
        <v>236</v>
      </c>
      <c r="B241" s="55"/>
      <c r="C241" s="64" t="s">
        <v>534</v>
      </c>
      <c r="D241" s="9"/>
      <c r="E241" s="10"/>
      <c r="F241" s="11"/>
      <c r="G241" s="7"/>
      <c r="H241" s="17">
        <v>42242</v>
      </c>
      <c r="I241" s="37">
        <v>3650</v>
      </c>
      <c r="J241" s="38"/>
    </row>
    <row r="242" spans="1:10" ht="12.75">
      <c r="A242" s="1">
        <v>237</v>
      </c>
      <c r="B242" s="55"/>
      <c r="C242" s="64" t="s">
        <v>535</v>
      </c>
      <c r="D242" s="9"/>
      <c r="E242" s="10"/>
      <c r="F242" s="11"/>
      <c r="G242" s="7"/>
      <c r="H242" s="17">
        <v>42250</v>
      </c>
      <c r="I242" s="37">
        <v>891.5</v>
      </c>
      <c r="J242" s="38"/>
    </row>
    <row r="243" spans="1:10" ht="21">
      <c r="A243" s="1">
        <v>238</v>
      </c>
      <c r="B243" s="55"/>
      <c r="C243" s="64" t="s">
        <v>536</v>
      </c>
      <c r="D243" s="9"/>
      <c r="E243" s="10"/>
      <c r="F243" s="11"/>
      <c r="G243" s="7"/>
      <c r="H243" s="17">
        <v>42250</v>
      </c>
      <c r="I243" s="37">
        <v>798</v>
      </c>
      <c r="J243" s="38"/>
    </row>
    <row r="244" spans="1:10" ht="12.75">
      <c r="A244" s="1">
        <v>239</v>
      </c>
      <c r="B244" s="55"/>
      <c r="C244" s="64" t="s">
        <v>537</v>
      </c>
      <c r="D244" s="9"/>
      <c r="E244" s="10"/>
      <c r="F244" s="11"/>
      <c r="G244" s="7"/>
      <c r="H244" s="17">
        <v>42261</v>
      </c>
      <c r="I244" s="37">
        <v>48.78</v>
      </c>
      <c r="J244" s="38"/>
    </row>
    <row r="245" spans="1:10" ht="12.75">
      <c r="A245" s="1">
        <v>240</v>
      </c>
      <c r="B245" s="55"/>
      <c r="C245" s="64" t="s">
        <v>538</v>
      </c>
      <c r="D245" s="9"/>
      <c r="E245" s="10"/>
      <c r="F245" s="11"/>
      <c r="G245" s="7"/>
      <c r="H245" s="17">
        <v>42292</v>
      </c>
      <c r="I245" s="37">
        <v>4217</v>
      </c>
      <c r="J245" s="38"/>
    </row>
    <row r="246" spans="1:10" ht="12.75">
      <c r="A246" s="1">
        <v>241</v>
      </c>
      <c r="B246" s="55"/>
      <c r="C246" s="64" t="s">
        <v>539</v>
      </c>
      <c r="D246" s="9"/>
      <c r="E246" s="10"/>
      <c r="F246" s="11"/>
      <c r="G246" s="7"/>
      <c r="H246" s="17">
        <v>42292</v>
      </c>
      <c r="I246" s="37">
        <v>2600</v>
      </c>
      <c r="J246" s="38"/>
    </row>
    <row r="247" spans="1:10" ht="12.75">
      <c r="A247" s="1">
        <v>242</v>
      </c>
      <c r="B247" s="55"/>
      <c r="C247" s="64" t="s">
        <v>540</v>
      </c>
      <c r="D247" s="9"/>
      <c r="E247" s="10"/>
      <c r="F247" s="11"/>
      <c r="G247" s="7"/>
      <c r="H247" s="17">
        <v>42303</v>
      </c>
      <c r="I247" s="37">
        <v>165</v>
      </c>
      <c r="J247" s="38"/>
    </row>
    <row r="248" spans="1:10" ht="12.75">
      <c r="A248" s="1">
        <v>243</v>
      </c>
      <c r="B248" s="55"/>
      <c r="C248" s="64" t="s">
        <v>541</v>
      </c>
      <c r="D248" s="9"/>
      <c r="E248" s="10"/>
      <c r="F248" s="11"/>
      <c r="G248" s="7"/>
      <c r="H248" s="17">
        <v>42303</v>
      </c>
      <c r="I248" s="37">
        <v>536.59</v>
      </c>
      <c r="J248" s="38"/>
    </row>
    <row r="249" spans="1:10" ht="12.75">
      <c r="A249" s="1">
        <v>244</v>
      </c>
      <c r="B249" s="55"/>
      <c r="C249" s="64" t="s">
        <v>542</v>
      </c>
      <c r="D249" s="9"/>
      <c r="E249" s="10"/>
      <c r="F249" s="11"/>
      <c r="G249" s="7"/>
      <c r="H249" s="17">
        <v>42310</v>
      </c>
      <c r="I249" s="37">
        <v>1752.85</v>
      </c>
      <c r="J249" s="38"/>
    </row>
    <row r="250" spans="1:10" ht="21">
      <c r="A250" s="1">
        <v>245</v>
      </c>
      <c r="B250" s="55"/>
      <c r="C250" s="64" t="s">
        <v>543</v>
      </c>
      <c r="D250" s="9"/>
      <c r="E250" s="10"/>
      <c r="F250" s="11"/>
      <c r="G250" s="7"/>
      <c r="H250" s="17">
        <v>42310</v>
      </c>
      <c r="I250" s="37">
        <v>12674</v>
      </c>
      <c r="J250" s="38"/>
    </row>
    <row r="251" spans="1:10" ht="12.75">
      <c r="A251" s="1">
        <v>246</v>
      </c>
      <c r="B251" s="55"/>
      <c r="C251" s="64" t="s">
        <v>544</v>
      </c>
      <c r="D251" s="9"/>
      <c r="E251" s="10"/>
      <c r="F251" s="11"/>
      <c r="G251" s="7"/>
      <c r="H251" s="17">
        <v>42313</v>
      </c>
      <c r="I251" s="37">
        <v>5380</v>
      </c>
      <c r="J251" s="38"/>
    </row>
    <row r="252" spans="1:10" ht="12.75">
      <c r="A252" s="1">
        <v>247</v>
      </c>
      <c r="B252" s="55"/>
      <c r="C252" s="64" t="s">
        <v>545</v>
      </c>
      <c r="D252" s="9"/>
      <c r="E252" s="10"/>
      <c r="F252" s="11"/>
      <c r="G252" s="7"/>
      <c r="H252" s="17">
        <v>42313</v>
      </c>
      <c r="I252" s="37">
        <v>478.78</v>
      </c>
      <c r="J252" s="38"/>
    </row>
    <row r="253" spans="1:10" ht="12.75">
      <c r="A253" s="1">
        <v>248</v>
      </c>
      <c r="B253" s="55"/>
      <c r="C253" s="64" t="s">
        <v>546</v>
      </c>
      <c r="D253" s="9"/>
      <c r="E253" s="10"/>
      <c r="F253" s="11"/>
      <c r="G253" s="7"/>
      <c r="H253" s="17">
        <v>42324</v>
      </c>
      <c r="I253" s="37">
        <v>1528.46</v>
      </c>
      <c r="J253" s="38"/>
    </row>
    <row r="254" spans="1:10" ht="21">
      <c r="A254" s="1">
        <v>249</v>
      </c>
      <c r="B254" s="55"/>
      <c r="C254" s="64" t="s">
        <v>547</v>
      </c>
      <c r="D254" s="9"/>
      <c r="E254" s="10"/>
      <c r="F254" s="11"/>
      <c r="G254" s="7"/>
      <c r="H254" s="17">
        <v>42690</v>
      </c>
      <c r="I254" s="37">
        <v>770</v>
      </c>
      <c r="J254" s="38"/>
    </row>
    <row r="255" spans="1:10" ht="12.75">
      <c r="A255" s="1">
        <v>250</v>
      </c>
      <c r="B255" s="55"/>
      <c r="C255" s="64" t="s">
        <v>548</v>
      </c>
      <c r="D255" s="9"/>
      <c r="E255" s="10"/>
      <c r="F255" s="11"/>
      <c r="G255" s="7"/>
      <c r="H255" s="17">
        <v>42326</v>
      </c>
      <c r="I255" s="37">
        <v>2150.41</v>
      </c>
      <c r="J255" s="38"/>
    </row>
    <row r="256" spans="1:10" ht="12.75">
      <c r="A256" s="1">
        <v>251</v>
      </c>
      <c r="B256" s="55"/>
      <c r="C256" s="64" t="s">
        <v>549</v>
      </c>
      <c r="D256" s="9"/>
      <c r="E256" s="10"/>
      <c r="F256" s="11"/>
      <c r="G256" s="7"/>
      <c r="H256" s="17">
        <v>42331</v>
      </c>
      <c r="I256" s="37">
        <v>980</v>
      </c>
      <c r="J256" s="38"/>
    </row>
    <row r="257" spans="1:10" ht="12.75">
      <c r="A257" s="1">
        <v>252</v>
      </c>
      <c r="B257" s="55"/>
      <c r="C257" s="64" t="s">
        <v>550</v>
      </c>
      <c r="D257" s="9"/>
      <c r="E257" s="10"/>
      <c r="F257" s="11"/>
      <c r="G257" s="7"/>
      <c r="H257" s="17">
        <v>42334</v>
      </c>
      <c r="I257" s="37">
        <v>670</v>
      </c>
      <c r="J257" s="38"/>
    </row>
    <row r="258" spans="1:10" ht="12.75">
      <c r="A258" s="1">
        <v>253</v>
      </c>
      <c r="B258" s="55"/>
      <c r="C258" s="64" t="s">
        <v>551</v>
      </c>
      <c r="D258" s="9"/>
      <c r="E258" s="10"/>
      <c r="F258" s="11"/>
      <c r="G258" s="7"/>
      <c r="H258" s="17">
        <v>42338</v>
      </c>
      <c r="I258" s="37">
        <v>140</v>
      </c>
      <c r="J258" s="38"/>
    </row>
    <row r="259" spans="1:10" ht="12.75">
      <c r="A259" s="1">
        <v>254</v>
      </c>
      <c r="B259" s="55"/>
      <c r="C259" s="64" t="s">
        <v>552</v>
      </c>
      <c r="D259" s="9"/>
      <c r="E259" s="10"/>
      <c r="F259" s="11"/>
      <c r="G259" s="7"/>
      <c r="H259" s="17">
        <v>42339</v>
      </c>
      <c r="I259" s="37">
        <v>2811</v>
      </c>
      <c r="J259" s="38"/>
    </row>
    <row r="260" spans="1:10" ht="24" customHeight="1">
      <c r="A260" s="1">
        <v>255</v>
      </c>
      <c r="B260" s="55"/>
      <c r="C260" s="64" t="s">
        <v>553</v>
      </c>
      <c r="D260" s="9"/>
      <c r="E260" s="10"/>
      <c r="F260" s="11"/>
      <c r="G260" s="7"/>
      <c r="H260" s="17">
        <v>42340</v>
      </c>
      <c r="I260" s="37">
        <v>2357</v>
      </c>
      <c r="J260" s="38"/>
    </row>
    <row r="261" spans="1:10" ht="12.75">
      <c r="A261" s="1">
        <v>256</v>
      </c>
      <c r="B261" s="55"/>
      <c r="C261" s="64" t="s">
        <v>551</v>
      </c>
      <c r="D261" s="9"/>
      <c r="E261" s="10"/>
      <c r="F261" s="11"/>
      <c r="G261" s="7"/>
      <c r="H261" s="17">
        <v>42346</v>
      </c>
      <c r="I261" s="37">
        <v>270</v>
      </c>
      <c r="J261" s="38"/>
    </row>
    <row r="262" spans="1:10" ht="12.75">
      <c r="A262" s="1">
        <v>257</v>
      </c>
      <c r="B262" s="55"/>
      <c r="C262" s="64" t="s">
        <v>554</v>
      </c>
      <c r="D262" s="9"/>
      <c r="E262" s="10"/>
      <c r="F262" s="11"/>
      <c r="G262" s="7"/>
      <c r="H262" s="17">
        <v>42348</v>
      </c>
      <c r="I262" s="37">
        <v>125</v>
      </c>
      <c r="J262" s="38"/>
    </row>
    <row r="263" spans="1:10" ht="12.75">
      <c r="A263" s="1">
        <v>258</v>
      </c>
      <c r="B263" s="55"/>
      <c r="C263" s="64" t="s">
        <v>555</v>
      </c>
      <c r="D263" s="9"/>
      <c r="E263" s="10"/>
      <c r="F263" s="11"/>
      <c r="G263" s="7"/>
      <c r="H263" s="17">
        <v>42348</v>
      </c>
      <c r="I263" s="37">
        <v>3050.81</v>
      </c>
      <c r="J263" s="38"/>
    </row>
    <row r="264" spans="1:10" ht="12.75">
      <c r="A264" s="1">
        <v>259</v>
      </c>
      <c r="B264" s="55"/>
      <c r="C264" s="64" t="s">
        <v>556</v>
      </c>
      <c r="D264" s="9"/>
      <c r="E264" s="10"/>
      <c r="F264" s="11"/>
      <c r="G264" s="7"/>
      <c r="H264" s="17">
        <v>42352</v>
      </c>
      <c r="I264" s="37">
        <v>1261.79</v>
      </c>
      <c r="J264" s="38"/>
    </row>
    <row r="265" spans="1:10" ht="12.75">
      <c r="A265" s="1">
        <v>260</v>
      </c>
      <c r="B265" s="55"/>
      <c r="C265" s="64" t="s">
        <v>557</v>
      </c>
      <c r="D265" s="9"/>
      <c r="E265" s="10"/>
      <c r="F265" s="11"/>
      <c r="G265" s="7"/>
      <c r="H265" s="17">
        <v>42355</v>
      </c>
      <c r="I265" s="37">
        <v>200</v>
      </c>
      <c r="J265" s="38"/>
    </row>
    <row r="266" spans="1:10" ht="12.75">
      <c r="A266" s="1">
        <v>261</v>
      </c>
      <c r="B266" s="55"/>
      <c r="C266" s="64" t="s">
        <v>558</v>
      </c>
      <c r="D266" s="9"/>
      <c r="E266" s="10"/>
      <c r="F266" s="11"/>
      <c r="G266" s="7"/>
      <c r="H266" s="17">
        <v>42355</v>
      </c>
      <c r="I266" s="37">
        <v>100</v>
      </c>
      <c r="J266" s="38"/>
    </row>
    <row r="267" spans="1:10" ht="12.75">
      <c r="A267" s="1">
        <v>262</v>
      </c>
      <c r="B267" s="55"/>
      <c r="C267" s="64" t="s">
        <v>559</v>
      </c>
      <c r="D267" s="9"/>
      <c r="E267" s="10"/>
      <c r="F267" s="11"/>
      <c r="G267" s="7"/>
      <c r="H267" s="17">
        <v>42355</v>
      </c>
      <c r="I267" s="37">
        <v>2600</v>
      </c>
      <c r="J267" s="38"/>
    </row>
    <row r="268" spans="1:10" ht="12.75">
      <c r="A268" s="1">
        <v>263</v>
      </c>
      <c r="B268" s="55"/>
      <c r="C268" s="64" t="s">
        <v>560</v>
      </c>
      <c r="D268" s="9"/>
      <c r="E268" s="10"/>
      <c r="F268" s="11"/>
      <c r="G268" s="7"/>
      <c r="H268" s="17">
        <v>42359</v>
      </c>
      <c r="I268" s="37">
        <v>7592.59</v>
      </c>
      <c r="J268" s="38"/>
    </row>
    <row r="269" spans="1:10" ht="12.75">
      <c r="A269" s="1">
        <v>264</v>
      </c>
      <c r="B269" s="55"/>
      <c r="C269" s="64" t="s">
        <v>561</v>
      </c>
      <c r="D269" s="9"/>
      <c r="E269" s="10"/>
      <c r="F269" s="11"/>
      <c r="G269" s="7"/>
      <c r="H269" s="17">
        <v>42359</v>
      </c>
      <c r="I269" s="37">
        <v>245</v>
      </c>
      <c r="J269" s="38"/>
    </row>
    <row r="270" spans="1:10" ht="12.75">
      <c r="A270" s="1">
        <v>265</v>
      </c>
      <c r="B270" s="55"/>
      <c r="C270" s="64" t="s">
        <v>542</v>
      </c>
      <c r="D270" s="9"/>
      <c r="E270" s="10"/>
      <c r="F270" s="11"/>
      <c r="G270" s="7"/>
      <c r="H270" s="17">
        <v>42359</v>
      </c>
      <c r="I270" s="37">
        <v>975.61</v>
      </c>
      <c r="J270" s="38"/>
    </row>
    <row r="271" spans="1:10" ht="12.75">
      <c r="A271" s="1">
        <v>266</v>
      </c>
      <c r="B271" s="55"/>
      <c r="C271" s="64" t="s">
        <v>562</v>
      </c>
      <c r="D271" s="9"/>
      <c r="E271" s="10"/>
      <c r="F271" s="11"/>
      <c r="G271" s="7"/>
      <c r="H271" s="17">
        <v>42359</v>
      </c>
      <c r="I271" s="37">
        <v>56.9</v>
      </c>
      <c r="J271" s="38"/>
    </row>
    <row r="272" spans="1:10" ht="12.75">
      <c r="A272" s="1">
        <v>267</v>
      </c>
      <c r="B272" s="55"/>
      <c r="C272" s="64" t="s">
        <v>563</v>
      </c>
      <c r="D272" s="9"/>
      <c r="E272" s="10"/>
      <c r="F272" s="11"/>
      <c r="G272" s="7"/>
      <c r="H272" s="17">
        <v>42360</v>
      </c>
      <c r="I272" s="37">
        <v>2132</v>
      </c>
      <c r="J272" s="38"/>
    </row>
    <row r="273" spans="1:10" ht="12.75">
      <c r="A273" s="1">
        <v>268</v>
      </c>
      <c r="B273" s="55"/>
      <c r="C273" s="64" t="s">
        <v>564</v>
      </c>
      <c r="D273" s="9"/>
      <c r="E273" s="10"/>
      <c r="F273" s="11"/>
      <c r="G273" s="7"/>
      <c r="H273" s="17">
        <v>42361</v>
      </c>
      <c r="I273" s="37">
        <v>4065.04</v>
      </c>
      <c r="J273" s="38"/>
    </row>
    <row r="274" spans="1:10" ht="12.75">
      <c r="A274" s="1">
        <v>269</v>
      </c>
      <c r="B274" s="55"/>
      <c r="C274" s="64" t="s">
        <v>565</v>
      </c>
      <c r="D274" s="9"/>
      <c r="E274" s="10"/>
      <c r="F274" s="11"/>
      <c r="G274" s="7"/>
      <c r="H274" s="17">
        <v>42006</v>
      </c>
      <c r="I274" s="37">
        <v>44715.45</v>
      </c>
      <c r="J274" s="38"/>
    </row>
    <row r="275" spans="1:10" ht="12.75">
      <c r="A275" s="1">
        <v>270</v>
      </c>
      <c r="B275" s="55"/>
      <c r="C275" s="64" t="s">
        <v>566</v>
      </c>
      <c r="D275" s="9"/>
      <c r="E275" s="10"/>
      <c r="F275" s="11"/>
      <c r="G275" s="7"/>
      <c r="H275" s="17">
        <v>42006</v>
      </c>
      <c r="I275" s="37">
        <v>33857.27</v>
      </c>
      <c r="J275" s="38"/>
    </row>
    <row r="276" spans="1:10" ht="12.75">
      <c r="A276" s="1">
        <v>271</v>
      </c>
      <c r="B276" s="55"/>
      <c r="C276" s="64" t="s">
        <v>567</v>
      </c>
      <c r="D276" s="9"/>
      <c r="E276" s="10"/>
      <c r="F276" s="11"/>
      <c r="G276" s="7"/>
      <c r="H276" s="17">
        <v>42006</v>
      </c>
      <c r="I276" s="37">
        <v>7600</v>
      </c>
      <c r="J276" s="38"/>
    </row>
    <row r="277" spans="1:10" ht="12.75">
      <c r="A277" s="1">
        <v>272</v>
      </c>
      <c r="B277" s="55"/>
      <c r="C277" s="64" t="s">
        <v>568</v>
      </c>
      <c r="D277" s="9"/>
      <c r="E277" s="10"/>
      <c r="F277" s="11"/>
      <c r="G277" s="7"/>
      <c r="H277" s="17">
        <v>42006</v>
      </c>
      <c r="I277" s="37">
        <v>1920</v>
      </c>
      <c r="J277" s="38"/>
    </row>
    <row r="278" spans="1:10" ht="12.75">
      <c r="A278" s="1">
        <v>273</v>
      </c>
      <c r="B278" s="6" t="s">
        <v>616</v>
      </c>
      <c r="C278" s="70" t="s">
        <v>570</v>
      </c>
      <c r="D278" s="14"/>
      <c r="E278" s="37"/>
      <c r="F278" s="14"/>
      <c r="G278" s="15"/>
      <c r="H278" s="17"/>
      <c r="I278" s="71">
        <v>43.09</v>
      </c>
      <c r="J278" s="72"/>
    </row>
    <row r="279" spans="1:10" ht="21">
      <c r="A279" s="1">
        <v>274</v>
      </c>
      <c r="B279" s="6"/>
      <c r="C279" s="70" t="s">
        <v>571</v>
      </c>
      <c r="D279" s="14"/>
      <c r="E279" s="37"/>
      <c r="F279" s="14"/>
      <c r="G279" s="15"/>
      <c r="H279" s="17"/>
      <c r="I279" s="71">
        <v>1198.37</v>
      </c>
      <c r="J279" s="72"/>
    </row>
    <row r="280" spans="1:10" ht="21">
      <c r="A280" s="1">
        <v>275</v>
      </c>
      <c r="B280" s="6"/>
      <c r="C280" s="70" t="s">
        <v>572</v>
      </c>
      <c r="D280" s="14"/>
      <c r="E280" s="37"/>
      <c r="F280" s="14"/>
      <c r="G280" s="15"/>
      <c r="H280" s="17"/>
      <c r="I280" s="71">
        <v>185.25</v>
      </c>
      <c r="J280" s="72"/>
    </row>
    <row r="281" spans="1:10" ht="12.75">
      <c r="A281" s="1">
        <v>276</v>
      </c>
      <c r="B281" s="6"/>
      <c r="C281" s="70" t="s">
        <v>573</v>
      </c>
      <c r="D281" s="14"/>
      <c r="E281" s="37"/>
      <c r="F281" s="14"/>
      <c r="G281" s="15"/>
      <c r="H281" s="17"/>
      <c r="I281" s="71">
        <v>149</v>
      </c>
      <c r="J281" s="72"/>
    </row>
    <row r="282" spans="1:10" ht="21">
      <c r="A282" s="1">
        <v>277</v>
      </c>
      <c r="B282" s="6"/>
      <c r="C282" s="70" t="s">
        <v>574</v>
      </c>
      <c r="D282" s="14"/>
      <c r="E282" s="37"/>
      <c r="F282" s="14"/>
      <c r="G282" s="15"/>
      <c r="H282" s="17"/>
      <c r="I282" s="71">
        <v>121.14</v>
      </c>
      <c r="J282" s="72"/>
    </row>
    <row r="283" spans="1:10" ht="21">
      <c r="A283" s="1">
        <v>278</v>
      </c>
      <c r="B283" s="6"/>
      <c r="C283" s="70" t="s">
        <v>575</v>
      </c>
      <c r="D283" s="14"/>
      <c r="E283" s="37"/>
      <c r="F283" s="14"/>
      <c r="G283" s="15"/>
      <c r="H283" s="17"/>
      <c r="I283" s="71">
        <v>1390</v>
      </c>
      <c r="J283" s="72"/>
    </row>
    <row r="284" spans="1:10" ht="21">
      <c r="A284" s="1">
        <v>279</v>
      </c>
      <c r="B284" s="6"/>
      <c r="C284" s="70" t="s">
        <v>576</v>
      </c>
      <c r="D284" s="14"/>
      <c r="E284" s="37"/>
      <c r="F284" s="14"/>
      <c r="G284" s="15"/>
      <c r="H284" s="17"/>
      <c r="I284" s="71">
        <v>633.33</v>
      </c>
      <c r="J284" s="72"/>
    </row>
    <row r="285" spans="1:10" ht="21">
      <c r="A285" s="1">
        <v>280</v>
      </c>
      <c r="B285" s="6"/>
      <c r="C285" s="70" t="s">
        <v>577</v>
      </c>
      <c r="D285" s="14"/>
      <c r="E285" s="37"/>
      <c r="F285" s="14"/>
      <c r="G285" s="15"/>
      <c r="H285" s="17"/>
      <c r="I285" s="71">
        <v>2070.73</v>
      </c>
      <c r="J285" s="72"/>
    </row>
    <row r="286" spans="1:10" ht="21">
      <c r="A286" s="1">
        <v>281</v>
      </c>
      <c r="B286" s="6"/>
      <c r="C286" s="70" t="s">
        <v>578</v>
      </c>
      <c r="D286" s="14"/>
      <c r="E286" s="37"/>
      <c r="F286" s="14"/>
      <c r="G286" s="15"/>
      <c r="H286" s="17"/>
      <c r="I286" s="71">
        <v>28.46</v>
      </c>
      <c r="J286" s="72"/>
    </row>
    <row r="287" spans="1:10" ht="21">
      <c r="A287" s="1">
        <v>282</v>
      </c>
      <c r="B287" s="6"/>
      <c r="C287" s="70" t="s">
        <v>579</v>
      </c>
      <c r="D287" s="14"/>
      <c r="E287" s="37"/>
      <c r="F287" s="14"/>
      <c r="G287" s="15"/>
      <c r="H287" s="17"/>
      <c r="I287" s="71">
        <v>555</v>
      </c>
      <c r="J287" s="72"/>
    </row>
    <row r="288" spans="1:10" ht="21">
      <c r="A288" s="1">
        <v>283</v>
      </c>
      <c r="B288" s="6"/>
      <c r="C288" s="70" t="s">
        <v>580</v>
      </c>
      <c r="D288" s="14"/>
      <c r="E288" s="37"/>
      <c r="F288" s="14"/>
      <c r="G288" s="15"/>
      <c r="H288" s="17"/>
      <c r="I288" s="71">
        <v>10726.14</v>
      </c>
      <c r="J288" s="72"/>
    </row>
    <row r="289" spans="1:10" ht="21">
      <c r="A289" s="1">
        <v>284</v>
      </c>
      <c r="B289" s="6"/>
      <c r="C289" s="70" t="s">
        <v>580</v>
      </c>
      <c r="D289" s="14"/>
      <c r="E289" s="37"/>
      <c r="F289" s="14"/>
      <c r="G289" s="15"/>
      <c r="H289" s="17"/>
      <c r="I289" s="71">
        <v>30361.85</v>
      </c>
      <c r="J289" s="72"/>
    </row>
    <row r="290" spans="1:10" ht="21">
      <c r="A290" s="1">
        <v>285</v>
      </c>
      <c r="B290" s="6"/>
      <c r="C290" s="70" t="s">
        <v>581</v>
      </c>
      <c r="D290" s="14"/>
      <c r="E290" s="37"/>
      <c r="F290" s="14"/>
      <c r="G290" s="15"/>
      <c r="H290" s="17"/>
      <c r="I290" s="71">
        <v>778</v>
      </c>
      <c r="J290" s="72"/>
    </row>
    <row r="291" spans="1:10" ht="21">
      <c r="A291" s="1">
        <v>286</v>
      </c>
      <c r="B291" s="6"/>
      <c r="C291" s="70" t="s">
        <v>582</v>
      </c>
      <c r="D291" s="14"/>
      <c r="E291" s="37"/>
      <c r="F291" s="14"/>
      <c r="G291" s="15"/>
      <c r="H291" s="17"/>
      <c r="I291" s="71">
        <v>6800</v>
      </c>
      <c r="J291" s="72"/>
    </row>
    <row r="292" spans="1:10" ht="12.75">
      <c r="A292" s="1">
        <v>287</v>
      </c>
      <c r="B292" s="6"/>
      <c r="C292" s="70" t="s">
        <v>583</v>
      </c>
      <c r="D292" s="14"/>
      <c r="E292" s="37"/>
      <c r="F292" s="14"/>
      <c r="G292" s="15"/>
      <c r="H292" s="17"/>
      <c r="I292" s="71">
        <v>24388.17</v>
      </c>
      <c r="J292" s="72"/>
    </row>
    <row r="293" spans="1:10" ht="21">
      <c r="A293" s="1">
        <v>288</v>
      </c>
      <c r="B293" s="6"/>
      <c r="C293" s="70" t="s">
        <v>584</v>
      </c>
      <c r="D293" s="14"/>
      <c r="E293" s="37"/>
      <c r="F293" s="14"/>
      <c r="G293" s="15"/>
      <c r="H293" s="17"/>
      <c r="I293" s="71">
        <v>2990</v>
      </c>
      <c r="J293" s="72"/>
    </row>
    <row r="294" spans="1:10" ht="12.75">
      <c r="A294" s="1">
        <v>289</v>
      </c>
      <c r="B294" s="6"/>
      <c r="C294" s="70" t="s">
        <v>585</v>
      </c>
      <c r="D294" s="14"/>
      <c r="E294" s="37"/>
      <c r="F294" s="14"/>
      <c r="G294" s="15"/>
      <c r="H294" s="17"/>
      <c r="I294" s="71">
        <v>3680</v>
      </c>
      <c r="J294" s="72"/>
    </row>
    <row r="295" spans="1:10" ht="30.75">
      <c r="A295" s="1">
        <v>290</v>
      </c>
      <c r="B295" s="6"/>
      <c r="C295" s="70" t="s">
        <v>586</v>
      </c>
      <c r="D295" s="14"/>
      <c r="E295" s="37"/>
      <c r="F295" s="14"/>
      <c r="G295" s="15"/>
      <c r="H295" s="17"/>
      <c r="I295" s="71">
        <v>67295.57</v>
      </c>
      <c r="J295" s="72"/>
    </row>
    <row r="296" spans="1:10" ht="21">
      <c r="A296" s="1">
        <v>291</v>
      </c>
      <c r="B296" s="6"/>
      <c r="C296" s="70" t="s">
        <v>587</v>
      </c>
      <c r="D296" s="14"/>
      <c r="E296" s="37"/>
      <c r="F296" s="14"/>
      <c r="G296" s="15"/>
      <c r="H296" s="17"/>
      <c r="I296" s="71">
        <v>240</v>
      </c>
      <c r="J296" s="72"/>
    </row>
    <row r="297" spans="1:10" s="18" customFormat="1" ht="21">
      <c r="A297" s="1">
        <v>292</v>
      </c>
      <c r="B297" s="6"/>
      <c r="C297" s="70" t="s">
        <v>588</v>
      </c>
      <c r="D297" s="14"/>
      <c r="E297" s="37"/>
      <c r="F297" s="14"/>
      <c r="G297" s="15"/>
      <c r="H297" s="17"/>
      <c r="I297" s="71">
        <v>171.52</v>
      </c>
      <c r="J297" s="72"/>
    </row>
    <row r="298" spans="1:10" s="18" customFormat="1" ht="21">
      <c r="A298" s="1">
        <v>293</v>
      </c>
      <c r="B298" s="6"/>
      <c r="C298" s="70" t="s">
        <v>589</v>
      </c>
      <c r="D298" s="14"/>
      <c r="E298" s="37"/>
      <c r="F298" s="14"/>
      <c r="G298" s="15"/>
      <c r="H298" s="17"/>
      <c r="I298" s="71">
        <v>420</v>
      </c>
      <c r="J298" s="72"/>
    </row>
    <row r="299" spans="1:10" s="18" customFormat="1" ht="21">
      <c r="A299" s="1">
        <v>294</v>
      </c>
      <c r="B299" s="6"/>
      <c r="C299" s="70" t="s">
        <v>590</v>
      </c>
      <c r="D299" s="14"/>
      <c r="E299" s="37"/>
      <c r="F299" s="14"/>
      <c r="G299" s="15"/>
      <c r="H299" s="17"/>
      <c r="I299" s="71">
        <v>1250</v>
      </c>
      <c r="J299" s="72"/>
    </row>
    <row r="300" spans="1:10" s="18" customFormat="1" ht="12.75">
      <c r="A300" s="1">
        <v>295</v>
      </c>
      <c r="B300" s="6"/>
      <c r="C300" s="70" t="s">
        <v>591</v>
      </c>
      <c r="D300" s="14"/>
      <c r="E300" s="37"/>
      <c r="F300" s="14"/>
      <c r="G300" s="15"/>
      <c r="H300" s="17"/>
      <c r="I300" s="71">
        <v>121.95</v>
      </c>
      <c r="J300" s="72"/>
    </row>
    <row r="301" spans="1:10" s="18" customFormat="1" ht="21">
      <c r="A301" s="1">
        <v>296</v>
      </c>
      <c r="B301" s="6"/>
      <c r="C301" s="70" t="s">
        <v>592</v>
      </c>
      <c r="D301" s="14"/>
      <c r="E301" s="37"/>
      <c r="F301" s="14"/>
      <c r="G301" s="15"/>
      <c r="H301" s="17"/>
      <c r="I301" s="71">
        <v>180</v>
      </c>
      <c r="J301" s="72"/>
    </row>
    <row r="302" spans="1:10" s="18" customFormat="1" ht="21">
      <c r="A302" s="1">
        <v>297</v>
      </c>
      <c r="B302" s="6"/>
      <c r="C302" s="70" t="s">
        <v>593</v>
      </c>
      <c r="D302" s="14"/>
      <c r="E302" s="37"/>
      <c r="F302" s="14"/>
      <c r="G302" s="15"/>
      <c r="H302" s="17"/>
      <c r="I302" s="71">
        <v>840</v>
      </c>
      <c r="J302" s="72"/>
    </row>
    <row r="303" spans="1:10" s="18" customFormat="1" ht="21">
      <c r="A303" s="1">
        <v>298</v>
      </c>
      <c r="B303" s="6"/>
      <c r="C303" s="70" t="s">
        <v>594</v>
      </c>
      <c r="D303" s="14"/>
      <c r="E303" s="37"/>
      <c r="F303" s="14"/>
      <c r="G303" s="15"/>
      <c r="H303" s="17"/>
      <c r="I303" s="71">
        <v>180</v>
      </c>
      <c r="J303" s="72"/>
    </row>
    <row r="304" spans="1:10" s="18" customFormat="1" ht="21">
      <c r="A304" s="1">
        <v>299</v>
      </c>
      <c r="B304" s="6"/>
      <c r="C304" s="70" t="s">
        <v>595</v>
      </c>
      <c r="D304" s="14"/>
      <c r="E304" s="37"/>
      <c r="F304" s="14"/>
      <c r="G304" s="15"/>
      <c r="H304" s="17"/>
      <c r="I304" s="71">
        <v>2140</v>
      </c>
      <c r="J304" s="72"/>
    </row>
    <row r="305" spans="1:10" s="18" customFormat="1" ht="21">
      <c r="A305" s="1">
        <v>300</v>
      </c>
      <c r="B305" s="6"/>
      <c r="C305" s="70" t="s">
        <v>596</v>
      </c>
      <c r="D305" s="14"/>
      <c r="E305" s="37"/>
      <c r="F305" s="14"/>
      <c r="G305" s="15"/>
      <c r="H305" s="17"/>
      <c r="I305" s="71">
        <v>360</v>
      </c>
      <c r="J305" s="72"/>
    </row>
    <row r="306" spans="1:10" s="18" customFormat="1" ht="21">
      <c r="A306" s="1">
        <v>301</v>
      </c>
      <c r="B306" s="6"/>
      <c r="C306" s="70" t="s">
        <v>597</v>
      </c>
      <c r="D306" s="14"/>
      <c r="E306" s="37"/>
      <c r="F306" s="14"/>
      <c r="G306" s="15"/>
      <c r="H306" s="17"/>
      <c r="I306" s="71">
        <v>8163</v>
      </c>
      <c r="J306" s="72"/>
    </row>
    <row r="307" spans="1:10" s="18" customFormat="1" ht="21">
      <c r="A307" s="1">
        <v>302</v>
      </c>
      <c r="B307" s="6"/>
      <c r="C307" s="70" t="s">
        <v>598</v>
      </c>
      <c r="D307" s="14"/>
      <c r="E307" s="37"/>
      <c r="F307" s="14"/>
      <c r="G307" s="15"/>
      <c r="H307" s="17"/>
      <c r="I307" s="71">
        <v>116.67</v>
      </c>
      <c r="J307" s="72"/>
    </row>
    <row r="308" spans="1:10" s="18" customFormat="1" ht="21">
      <c r="A308" s="1">
        <v>303</v>
      </c>
      <c r="B308" s="6"/>
      <c r="C308" s="70" t="s">
        <v>599</v>
      </c>
      <c r="D308" s="14"/>
      <c r="E308" s="37"/>
      <c r="F308" s="14"/>
      <c r="G308" s="15"/>
      <c r="H308" s="17"/>
      <c r="I308" s="71">
        <v>180</v>
      </c>
      <c r="J308" s="72"/>
    </row>
    <row r="309" spans="1:10" s="18" customFormat="1" ht="21">
      <c r="A309" s="1">
        <v>304</v>
      </c>
      <c r="B309" s="6"/>
      <c r="C309" s="70" t="s">
        <v>600</v>
      </c>
      <c r="D309" s="14"/>
      <c r="E309" s="37"/>
      <c r="F309" s="14"/>
      <c r="G309" s="15"/>
      <c r="H309" s="17"/>
      <c r="I309" s="71">
        <v>329</v>
      </c>
      <c r="J309" s="72"/>
    </row>
    <row r="310" spans="1:10" s="18" customFormat="1" ht="21">
      <c r="A310" s="1">
        <v>305</v>
      </c>
      <c r="B310" s="6"/>
      <c r="C310" s="70" t="s">
        <v>601</v>
      </c>
      <c r="D310" s="14"/>
      <c r="E310" s="37"/>
      <c r="F310" s="14"/>
      <c r="G310" s="15"/>
      <c r="H310" s="17"/>
      <c r="I310" s="71">
        <v>820</v>
      </c>
      <c r="J310" s="72"/>
    </row>
    <row r="311" spans="1:10" s="18" customFormat="1" ht="21">
      <c r="A311" s="1">
        <v>306</v>
      </c>
      <c r="B311" s="6"/>
      <c r="C311" s="70" t="s">
        <v>602</v>
      </c>
      <c r="D311" s="14"/>
      <c r="E311" s="37"/>
      <c r="F311" s="14"/>
      <c r="G311" s="15"/>
      <c r="H311" s="17"/>
      <c r="I311" s="71">
        <v>139</v>
      </c>
      <c r="J311" s="72"/>
    </row>
    <row r="312" spans="1:10" s="18" customFormat="1" ht="12.75">
      <c r="A312" s="1">
        <v>307</v>
      </c>
      <c r="B312" s="6"/>
      <c r="C312" s="70" t="s">
        <v>603</v>
      </c>
      <c r="D312" s="14"/>
      <c r="E312" s="37"/>
      <c r="F312" s="14"/>
      <c r="G312" s="15"/>
      <c r="H312" s="17"/>
      <c r="I312" s="71">
        <v>300</v>
      </c>
      <c r="J312" s="72"/>
    </row>
    <row r="313" spans="1:10" s="18" customFormat="1" ht="21">
      <c r="A313" s="1">
        <v>308</v>
      </c>
      <c r="B313" s="6"/>
      <c r="C313" s="70" t="s">
        <v>604</v>
      </c>
      <c r="D313" s="14"/>
      <c r="E313" s="37"/>
      <c r="F313" s="14"/>
      <c r="G313" s="15"/>
      <c r="H313" s="17"/>
      <c r="I313" s="71">
        <v>1800</v>
      </c>
      <c r="J313" s="72"/>
    </row>
    <row r="314" spans="1:10" s="18" customFormat="1" ht="21">
      <c r="A314" s="1">
        <v>309</v>
      </c>
      <c r="B314" s="6"/>
      <c r="C314" s="70" t="s">
        <v>605</v>
      </c>
      <c r="D314" s="14"/>
      <c r="E314" s="37"/>
      <c r="F314" s="14"/>
      <c r="G314" s="15"/>
      <c r="H314" s="17"/>
      <c r="I314" s="71">
        <v>540</v>
      </c>
      <c r="J314" s="72"/>
    </row>
    <row r="315" spans="1:10" s="18" customFormat="1" ht="21">
      <c r="A315" s="1">
        <v>310</v>
      </c>
      <c r="B315" s="6"/>
      <c r="C315" s="70" t="s">
        <v>606</v>
      </c>
      <c r="D315" s="14"/>
      <c r="E315" s="37"/>
      <c r="F315" s="14"/>
      <c r="G315" s="15"/>
      <c r="H315" s="17"/>
      <c r="I315" s="71">
        <v>240</v>
      </c>
      <c r="J315" s="72"/>
    </row>
    <row r="316" spans="1:10" s="18" customFormat="1" ht="21">
      <c r="A316" s="1">
        <v>311</v>
      </c>
      <c r="B316" s="6"/>
      <c r="C316" s="70" t="s">
        <v>607</v>
      </c>
      <c r="D316" s="14"/>
      <c r="E316" s="37"/>
      <c r="F316" s="14"/>
      <c r="G316" s="15"/>
      <c r="H316" s="17"/>
      <c r="I316" s="71">
        <v>528.9</v>
      </c>
      <c r="J316" s="72"/>
    </row>
    <row r="317" spans="1:10" s="18" customFormat="1" ht="21">
      <c r="A317" s="1">
        <v>312</v>
      </c>
      <c r="B317" s="6"/>
      <c r="C317" s="70" t="s">
        <v>608</v>
      </c>
      <c r="D317" s="14"/>
      <c r="E317" s="37"/>
      <c r="F317" s="14"/>
      <c r="G317" s="15"/>
      <c r="H317" s="17"/>
      <c r="I317" s="71">
        <v>359</v>
      </c>
      <c r="J317" s="72"/>
    </row>
    <row r="318" spans="1:10" s="18" customFormat="1" ht="21">
      <c r="A318" s="1">
        <v>313</v>
      </c>
      <c r="B318" s="6"/>
      <c r="C318" s="70" t="s">
        <v>609</v>
      </c>
      <c r="D318" s="14"/>
      <c r="E318" s="37"/>
      <c r="F318" s="14"/>
      <c r="G318" s="15"/>
      <c r="H318" s="17"/>
      <c r="I318" s="71">
        <v>240</v>
      </c>
      <c r="J318" s="72"/>
    </row>
    <row r="319" spans="1:10" s="18" customFormat="1" ht="21">
      <c r="A319" s="1">
        <v>314</v>
      </c>
      <c r="B319" s="6"/>
      <c r="C319" s="70" t="s">
        <v>610</v>
      </c>
      <c r="D319" s="14"/>
      <c r="E319" s="37"/>
      <c r="F319" s="14"/>
      <c r="G319" s="15"/>
      <c r="H319" s="17"/>
      <c r="I319" s="71">
        <v>405</v>
      </c>
      <c r="J319" s="72"/>
    </row>
    <row r="320" spans="1:10" s="18" customFormat="1" ht="21">
      <c r="A320" s="1">
        <v>315</v>
      </c>
      <c r="B320" s="6"/>
      <c r="C320" s="70" t="s">
        <v>611</v>
      </c>
      <c r="D320" s="14"/>
      <c r="E320" s="37"/>
      <c r="F320" s="14"/>
      <c r="G320" s="15"/>
      <c r="H320" s="17"/>
      <c r="I320" s="71">
        <v>6457.5</v>
      </c>
      <c r="J320" s="72"/>
    </row>
    <row r="321" spans="1:10" ht="21">
      <c r="A321" s="1">
        <v>316</v>
      </c>
      <c r="B321" s="6"/>
      <c r="C321" s="70" t="s">
        <v>612</v>
      </c>
      <c r="D321" s="14"/>
      <c r="E321" s="37"/>
      <c r="F321" s="14"/>
      <c r="G321" s="15"/>
      <c r="H321" s="17"/>
      <c r="I321" s="71">
        <v>3500</v>
      </c>
      <c r="J321" s="72"/>
    </row>
    <row r="322" spans="1:10" ht="21">
      <c r="A322" s="1">
        <v>317</v>
      </c>
      <c r="B322" s="6"/>
      <c r="C322" s="70" t="s">
        <v>613</v>
      </c>
      <c r="D322" s="14"/>
      <c r="E322" s="37">
        <f>PRODUCT(D322/4.2249)</f>
        <v>0</v>
      </c>
      <c r="F322" s="14"/>
      <c r="G322" s="15"/>
      <c r="H322" s="17"/>
      <c r="I322" s="71">
        <v>600</v>
      </c>
      <c r="J322" s="72"/>
    </row>
    <row r="323" spans="1:10" ht="15" customHeight="1">
      <c r="A323" s="1">
        <v>318</v>
      </c>
      <c r="B323" s="58"/>
      <c r="C323" s="70" t="s">
        <v>614</v>
      </c>
      <c r="D323" s="14"/>
      <c r="E323" s="37">
        <f>PRODUCT(D323/4.2249)</f>
        <v>0</v>
      </c>
      <c r="F323" s="14"/>
      <c r="G323" s="15"/>
      <c r="H323" s="15"/>
      <c r="I323" s="71">
        <v>449</v>
      </c>
      <c r="J323" s="72"/>
    </row>
    <row r="324" spans="1:10" ht="24" customHeight="1">
      <c r="A324" s="1">
        <v>319</v>
      </c>
      <c r="B324" s="58"/>
      <c r="C324" s="70" t="s">
        <v>615</v>
      </c>
      <c r="D324" s="14"/>
      <c r="E324" s="37"/>
      <c r="F324" s="14"/>
      <c r="G324" s="15"/>
      <c r="H324" s="15"/>
      <c r="I324" s="71">
        <v>12000</v>
      </c>
      <c r="J324" s="72"/>
    </row>
    <row r="325" spans="1:10" ht="24" customHeight="1">
      <c r="A325" s="1">
        <v>320</v>
      </c>
      <c r="B325" s="58" t="s">
        <v>691</v>
      </c>
      <c r="C325" s="73" t="s">
        <v>617</v>
      </c>
      <c r="D325" s="14"/>
      <c r="E325" s="37"/>
      <c r="F325" s="14"/>
      <c r="G325" s="15"/>
      <c r="H325" s="15"/>
      <c r="I325" s="32">
        <v>42627.57</v>
      </c>
      <c r="J325" s="72"/>
    </row>
    <row r="326" spans="1:10" ht="24" customHeight="1">
      <c r="A326" s="1">
        <v>321</v>
      </c>
      <c r="B326" s="58"/>
      <c r="C326" s="73" t="s">
        <v>618</v>
      </c>
      <c r="D326" s="14"/>
      <c r="E326" s="37"/>
      <c r="F326" s="14"/>
      <c r="G326" s="15"/>
      <c r="H326" s="15"/>
      <c r="I326" s="19">
        <v>8710.5</v>
      </c>
      <c r="J326" s="72"/>
    </row>
    <row r="327" spans="1:10" ht="24" customHeight="1">
      <c r="A327" s="1">
        <v>322</v>
      </c>
      <c r="B327" s="58"/>
      <c r="C327" s="74" t="s">
        <v>633</v>
      </c>
      <c r="D327" s="14">
        <v>100000</v>
      </c>
      <c r="E327" s="37">
        <f>D327/4.2249</f>
        <v>23669.19927098866</v>
      </c>
      <c r="F327" s="14" t="s">
        <v>241</v>
      </c>
      <c r="G327" s="15" t="s">
        <v>634</v>
      </c>
      <c r="H327" s="15" t="s">
        <v>635</v>
      </c>
      <c r="I327" s="71">
        <v>1000000</v>
      </c>
      <c r="J327" s="72">
        <v>123000</v>
      </c>
    </row>
    <row r="328" spans="1:10" ht="32.25" customHeight="1">
      <c r="A328" s="1">
        <v>323</v>
      </c>
      <c r="B328" s="32" t="s">
        <v>619</v>
      </c>
      <c r="C328" s="75" t="s">
        <v>620</v>
      </c>
      <c r="D328" s="76">
        <v>31542</v>
      </c>
      <c r="E328" s="19">
        <f>D328/4.2249</f>
        <v>7465.738834055244</v>
      </c>
      <c r="F328" s="76" t="s">
        <v>621</v>
      </c>
      <c r="G328" s="77" t="s">
        <v>622</v>
      </c>
      <c r="H328" s="77" t="s">
        <v>623</v>
      </c>
      <c r="I328" s="11">
        <f>J328/1.23</f>
        <v>28455.504065040648</v>
      </c>
      <c r="J328" s="77">
        <v>35000.27</v>
      </c>
    </row>
    <row r="329" spans="1:10" ht="27" customHeight="1">
      <c r="A329" s="1">
        <v>324</v>
      </c>
      <c r="B329" s="32" t="s">
        <v>624</v>
      </c>
      <c r="C329" s="75" t="s">
        <v>625</v>
      </c>
      <c r="D329" s="76">
        <v>45724</v>
      </c>
      <c r="E329" s="19">
        <f>D329/4.2249</f>
        <v>10822.504674666856</v>
      </c>
      <c r="F329" s="76" t="s">
        <v>626</v>
      </c>
      <c r="G329" s="77" t="s">
        <v>627</v>
      </c>
      <c r="H329" s="77" t="s">
        <v>628</v>
      </c>
      <c r="I329" s="11">
        <f>J329/1.23</f>
        <v>45512</v>
      </c>
      <c r="J329" s="77">
        <v>55979.76</v>
      </c>
    </row>
    <row r="330" spans="1:10" ht="30" customHeight="1">
      <c r="A330" s="1">
        <v>325</v>
      </c>
      <c r="B330" s="32" t="s">
        <v>629</v>
      </c>
      <c r="C330" s="75" t="s">
        <v>630</v>
      </c>
      <c r="D330" s="76">
        <v>24729.6</v>
      </c>
      <c r="E330" s="19">
        <f>D330/4.2249</f>
        <v>5853.298302918412</v>
      </c>
      <c r="F330" s="76" t="s">
        <v>626</v>
      </c>
      <c r="G330" s="77" t="s">
        <v>631</v>
      </c>
      <c r="H330" s="77" t="s">
        <v>632</v>
      </c>
      <c r="I330" s="11">
        <f>J330/1.23</f>
        <v>24729.60162601626</v>
      </c>
      <c r="J330" s="77">
        <v>30417.41</v>
      </c>
    </row>
    <row r="331" spans="1:10" ht="40.5">
      <c r="A331" s="1">
        <v>326</v>
      </c>
      <c r="B331" s="78" t="s">
        <v>636</v>
      </c>
      <c r="C331" s="79" t="s">
        <v>637</v>
      </c>
      <c r="D331" s="77">
        <v>32730</v>
      </c>
      <c r="E331" s="19">
        <f>D331/4.2249</f>
        <v>7746.928921394589</v>
      </c>
      <c r="F331" s="11" t="s">
        <v>638</v>
      </c>
      <c r="G331" s="77" t="s">
        <v>639</v>
      </c>
      <c r="H331" s="77" t="s">
        <v>640</v>
      </c>
      <c r="I331" s="80">
        <v>50160</v>
      </c>
      <c r="J331" s="19">
        <v>54172.8</v>
      </c>
    </row>
    <row r="332" spans="1:10" ht="40.5">
      <c r="A332" s="1">
        <v>327</v>
      </c>
      <c r="B332" s="78" t="s">
        <v>641</v>
      </c>
      <c r="C332" s="79" t="s">
        <v>642</v>
      </c>
      <c r="D332" s="77">
        <v>61020</v>
      </c>
      <c r="E332" s="19">
        <f aca="true" t="shared" si="9" ref="E332:E340">D332/4.2249</f>
        <v>14442.945395157281</v>
      </c>
      <c r="F332" s="11" t="s">
        <v>638</v>
      </c>
      <c r="G332" s="77" t="s">
        <v>643</v>
      </c>
      <c r="H332" s="77" t="s">
        <v>640</v>
      </c>
      <c r="I332" s="80">
        <f>J332/1.08</f>
        <v>79812.99999999999</v>
      </c>
      <c r="J332" s="19">
        <v>86198.04</v>
      </c>
    </row>
    <row r="333" spans="1:10" ht="30">
      <c r="A333" s="1">
        <v>328</v>
      </c>
      <c r="B333" s="78" t="s">
        <v>644</v>
      </c>
      <c r="C333" s="79" t="s">
        <v>645</v>
      </c>
      <c r="D333" s="77">
        <f>J333/4.2249</f>
        <v>9074.771000497054</v>
      </c>
      <c r="E333" s="19">
        <f t="shared" si="9"/>
        <v>2147.925631493539</v>
      </c>
      <c r="F333" s="11" t="s">
        <v>646</v>
      </c>
      <c r="G333" s="77" t="s">
        <v>647</v>
      </c>
      <c r="H333" s="77" t="s">
        <v>648</v>
      </c>
      <c r="I333" s="80">
        <f>J333/1.08</f>
        <v>35500</v>
      </c>
      <c r="J333" s="19">
        <v>38340</v>
      </c>
    </row>
    <row r="334" spans="1:10" ht="30">
      <c r="A334" s="1">
        <v>329</v>
      </c>
      <c r="B334" s="78" t="s">
        <v>649</v>
      </c>
      <c r="C334" s="79" t="s">
        <v>650</v>
      </c>
      <c r="D334" s="77">
        <v>101566.53</v>
      </c>
      <c r="E334" s="19">
        <f t="shared" si="9"/>
        <v>24039.98437832848</v>
      </c>
      <c r="F334" s="11" t="s">
        <v>638</v>
      </c>
      <c r="G334" s="77" t="s">
        <v>651</v>
      </c>
      <c r="H334" s="77" t="s">
        <v>652</v>
      </c>
      <c r="I334" s="80">
        <v>111111.11</v>
      </c>
      <c r="J334" s="19">
        <v>120000</v>
      </c>
    </row>
    <row r="335" spans="1:10" ht="30">
      <c r="A335" s="1">
        <v>330</v>
      </c>
      <c r="B335" s="78" t="s">
        <v>653</v>
      </c>
      <c r="C335" s="79" t="s">
        <v>654</v>
      </c>
      <c r="D335" s="77">
        <v>103460.51</v>
      </c>
      <c r="E335" s="19">
        <f t="shared" si="9"/>
        <v>24488.27427868115</v>
      </c>
      <c r="F335" s="11" t="s">
        <v>646</v>
      </c>
      <c r="G335" s="77" t="s">
        <v>655</v>
      </c>
      <c r="H335" s="77" t="s">
        <v>656</v>
      </c>
      <c r="I335" s="80">
        <f>J335/1.08</f>
        <v>103460.50925925926</v>
      </c>
      <c r="J335" s="19">
        <v>111737.35</v>
      </c>
    </row>
    <row r="336" spans="1:10" ht="30">
      <c r="A336" s="1">
        <v>331</v>
      </c>
      <c r="B336" s="78" t="s">
        <v>657</v>
      </c>
      <c r="C336" s="79" t="s">
        <v>658</v>
      </c>
      <c r="D336" s="77">
        <v>41168</v>
      </c>
      <c r="E336" s="19">
        <f t="shared" si="9"/>
        <v>9744.135955880613</v>
      </c>
      <c r="F336" s="11" t="s">
        <v>638</v>
      </c>
      <c r="G336" s="77" t="s">
        <v>659</v>
      </c>
      <c r="H336" s="77" t="s">
        <v>660</v>
      </c>
      <c r="I336" s="80">
        <f>J336/1.08</f>
        <v>45150</v>
      </c>
      <c r="J336" s="19">
        <v>48762</v>
      </c>
    </row>
    <row r="337" spans="1:10" ht="30">
      <c r="A337" s="1">
        <v>332</v>
      </c>
      <c r="B337" s="81" t="s">
        <v>662</v>
      </c>
      <c r="C337" s="79" t="s">
        <v>663</v>
      </c>
      <c r="D337" s="77">
        <v>38940</v>
      </c>
      <c r="E337" s="19">
        <f t="shared" si="9"/>
        <v>9216.786196122985</v>
      </c>
      <c r="F337" s="11" t="s">
        <v>638</v>
      </c>
      <c r="G337" s="77" t="s">
        <v>664</v>
      </c>
      <c r="H337" s="77" t="s">
        <v>665</v>
      </c>
      <c r="I337" s="80">
        <f>J337/1.08</f>
        <v>43139.99999999999</v>
      </c>
      <c r="J337" s="19">
        <v>46591.2</v>
      </c>
    </row>
    <row r="338" spans="1:10" ht="30">
      <c r="A338" s="1">
        <v>333</v>
      </c>
      <c r="B338" s="81" t="s">
        <v>666</v>
      </c>
      <c r="C338" s="79" t="s">
        <v>667</v>
      </c>
      <c r="D338" s="77">
        <v>29525.22</v>
      </c>
      <c r="E338" s="19">
        <f t="shared" si="9"/>
        <v>6988.383156997799</v>
      </c>
      <c r="F338" s="11" t="s">
        <v>668</v>
      </c>
      <c r="G338" s="77" t="s">
        <v>669</v>
      </c>
      <c r="H338" s="77" t="s">
        <v>670</v>
      </c>
      <c r="I338" s="80">
        <v>34015.22</v>
      </c>
      <c r="J338" s="19">
        <v>36736.44</v>
      </c>
    </row>
    <row r="339" spans="1:10" ht="40.5">
      <c r="A339" s="1">
        <v>334</v>
      </c>
      <c r="B339" s="78" t="s">
        <v>671</v>
      </c>
      <c r="C339" s="79" t="s">
        <v>672</v>
      </c>
      <c r="D339" s="77">
        <v>105071.87</v>
      </c>
      <c r="E339" s="19">
        <f t="shared" si="9"/>
        <v>24869.670288054156</v>
      </c>
      <c r="F339" s="11" t="s">
        <v>661</v>
      </c>
      <c r="G339" s="77" t="s">
        <v>673</v>
      </c>
      <c r="H339" s="77" t="s">
        <v>674</v>
      </c>
      <c r="I339" s="80">
        <f>J339/1.23</f>
        <v>75522.29268292683</v>
      </c>
      <c r="J339" s="19">
        <v>92892.42</v>
      </c>
    </row>
    <row r="340" spans="1:10" ht="30">
      <c r="A340" s="1">
        <v>335</v>
      </c>
      <c r="B340" s="34" t="s">
        <v>675</v>
      </c>
      <c r="C340" s="79" t="s">
        <v>676</v>
      </c>
      <c r="D340" s="77">
        <v>35282</v>
      </c>
      <c r="E340" s="19">
        <f t="shared" si="9"/>
        <v>8350.96688679022</v>
      </c>
      <c r="F340" s="11" t="s">
        <v>677</v>
      </c>
      <c r="G340" s="77" t="s">
        <v>678</v>
      </c>
      <c r="H340" s="77" t="s">
        <v>679</v>
      </c>
      <c r="I340" s="11">
        <v>35282</v>
      </c>
      <c r="J340" s="19">
        <v>38104.56</v>
      </c>
    </row>
    <row r="341" spans="1:10" ht="12.75">
      <c r="A341" s="1">
        <v>336</v>
      </c>
      <c r="B341" s="34" t="s">
        <v>690</v>
      </c>
      <c r="C341" s="79" t="s">
        <v>680</v>
      </c>
      <c r="D341" s="77"/>
      <c r="E341" s="19"/>
      <c r="F341" s="11"/>
      <c r="G341" s="77"/>
      <c r="H341" s="77"/>
      <c r="I341" s="11">
        <v>2325</v>
      </c>
      <c r="J341" s="19"/>
    </row>
    <row r="342" spans="1:10" ht="12.75">
      <c r="A342" s="1">
        <v>337</v>
      </c>
      <c r="B342" s="34"/>
      <c r="C342" s="79" t="s">
        <v>681</v>
      </c>
      <c r="D342" s="77"/>
      <c r="E342" s="19"/>
      <c r="F342" s="11"/>
      <c r="G342" s="77"/>
      <c r="H342" s="77"/>
      <c r="I342" s="11">
        <v>17613.34</v>
      </c>
      <c r="J342" s="19"/>
    </row>
    <row r="343" spans="1:10" ht="12.75">
      <c r="A343" s="1">
        <v>338</v>
      </c>
      <c r="B343" s="34"/>
      <c r="C343" s="79" t="s">
        <v>682</v>
      </c>
      <c r="D343" s="77"/>
      <c r="E343" s="19"/>
      <c r="F343" s="11"/>
      <c r="G343" s="77"/>
      <c r="H343" s="77"/>
      <c r="I343" s="11">
        <v>28374.71</v>
      </c>
      <c r="J343" s="19"/>
    </row>
    <row r="344" spans="1:10" ht="12.75">
      <c r="A344" s="1">
        <v>339</v>
      </c>
      <c r="B344" s="34"/>
      <c r="C344" s="79" t="s">
        <v>683</v>
      </c>
      <c r="D344" s="77"/>
      <c r="E344" s="19"/>
      <c r="F344" s="11"/>
      <c r="G344" s="77"/>
      <c r="H344" s="77"/>
      <c r="I344" s="11">
        <v>4855.67</v>
      </c>
      <c r="J344" s="19"/>
    </row>
    <row r="345" spans="1:10" ht="12.75">
      <c r="A345" s="1">
        <v>340</v>
      </c>
      <c r="B345" s="34"/>
      <c r="C345" s="79" t="s">
        <v>684</v>
      </c>
      <c r="D345" s="77"/>
      <c r="E345" s="19"/>
      <c r="F345" s="11"/>
      <c r="G345" s="77"/>
      <c r="H345" s="77"/>
      <c r="I345" s="11">
        <v>175087.92</v>
      </c>
      <c r="J345" s="19"/>
    </row>
    <row r="346" spans="1:10" ht="12.75">
      <c r="A346" s="1">
        <v>341</v>
      </c>
      <c r="B346" s="34"/>
      <c r="C346" s="79" t="s">
        <v>685</v>
      </c>
      <c r="D346" s="77"/>
      <c r="E346" s="19"/>
      <c r="F346" s="11"/>
      <c r="G346" s="77"/>
      <c r="H346" s="77"/>
      <c r="I346" s="11">
        <v>5380.55</v>
      </c>
      <c r="J346" s="19"/>
    </row>
    <row r="347" spans="1:10" ht="51">
      <c r="A347" s="1">
        <v>342</v>
      </c>
      <c r="B347" s="34" t="s">
        <v>689</v>
      </c>
      <c r="C347" s="4" t="s">
        <v>686</v>
      </c>
      <c r="D347" s="77"/>
      <c r="E347" s="19"/>
      <c r="F347" s="11"/>
      <c r="G347" s="77"/>
      <c r="H347" s="77"/>
      <c r="I347" s="11">
        <v>10000</v>
      </c>
      <c r="J347" s="19"/>
    </row>
    <row r="348" spans="1:10" ht="20.25">
      <c r="A348" s="1">
        <v>343</v>
      </c>
      <c r="B348" s="34"/>
      <c r="C348" s="4" t="s">
        <v>687</v>
      </c>
      <c r="D348" s="77"/>
      <c r="E348" s="19"/>
      <c r="F348" s="11"/>
      <c r="G348" s="77"/>
      <c r="H348" s="77"/>
      <c r="I348" s="11">
        <v>33240</v>
      </c>
      <c r="J348" s="19"/>
    </row>
    <row r="349" spans="1:10" ht="20.25">
      <c r="A349" s="1">
        <v>344</v>
      </c>
      <c r="B349" s="82"/>
      <c r="C349" s="4" t="s">
        <v>688</v>
      </c>
      <c r="D349" s="68"/>
      <c r="E349" s="68"/>
      <c r="F349" s="68"/>
      <c r="G349" s="68"/>
      <c r="H349" s="68"/>
      <c r="I349" s="19">
        <v>1800</v>
      </c>
      <c r="J349" s="68"/>
    </row>
    <row r="350" ht="12.75">
      <c r="I350" s="84">
        <f>SUM(I6:I349)</f>
        <v>5350848.996657631</v>
      </c>
    </row>
  </sheetData>
  <sheetProtection/>
  <mergeCells count="19">
    <mergeCell ref="B41:B42"/>
    <mergeCell ref="B62:B63"/>
    <mergeCell ref="B65:B66"/>
    <mergeCell ref="C4:C5"/>
    <mergeCell ref="D4:E4"/>
    <mergeCell ref="A2:J2"/>
    <mergeCell ref="A1:J1"/>
    <mergeCell ref="B4:B5"/>
    <mergeCell ref="A4:A5"/>
    <mergeCell ref="I4:J4"/>
    <mergeCell ref="F4:F5"/>
    <mergeCell ref="G4:G5"/>
    <mergeCell ref="H4:H5"/>
    <mergeCell ref="B92:B94"/>
    <mergeCell ref="F92:F94"/>
    <mergeCell ref="G92:G94"/>
    <mergeCell ref="H92:H94"/>
    <mergeCell ref="B97:B98"/>
    <mergeCell ref="F97:F98"/>
  </mergeCells>
  <printOptions horizontalCentered="1" verticalCentered="1"/>
  <pageMargins left="0.07874015748031496" right="0.07874015748031496" top="0.2362204724409449" bottom="0.2362204724409449" header="0" footer="0"/>
  <pageSetup horizontalDpi="600" verticalDpi="600" orientation="landscape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chmaryczs</cp:lastModifiedBy>
  <cp:lastPrinted>2016-02-15T11:47:03Z</cp:lastPrinted>
  <dcterms:created xsi:type="dcterms:W3CDTF">1997-02-26T13:46:56Z</dcterms:created>
  <dcterms:modified xsi:type="dcterms:W3CDTF">2016-02-15T11:47:09Z</dcterms:modified>
  <cp:category/>
  <cp:version/>
  <cp:contentType/>
  <cp:contentStatus/>
</cp:coreProperties>
</file>