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tabRatio="935" activeTab="5"/>
  </bookViews>
  <sheets>
    <sheet name="30.000&lt;RB&lt;5.186.000" sheetId="1" r:id="rId1"/>
    <sheet name="30.000&lt;D&lt;207.000" sheetId="2" r:id="rId2"/>
    <sheet name="30.000&lt;U&lt;207.000" sheetId="3" r:id="rId3"/>
    <sheet name="U&gt;207.000" sheetId="4" r:id="rId4"/>
    <sheet name="D&gt;207.000" sheetId="5" r:id="rId5"/>
    <sheet name="U&gt;10.000.000" sheetId="6" r:id="rId6"/>
  </sheets>
  <definedNames>
    <definedName name="_xlnm.Print_Area" localSheetId="0">'30.000&lt;RB&lt;5.186.000'!$A$1:$K$64</definedName>
  </definedNames>
  <calcPr fullCalcOnLoad="1"/>
</workbook>
</file>

<file path=xl/sharedStrings.xml><?xml version="1.0" encoding="utf-8"?>
<sst xmlns="http://schemas.openxmlformats.org/spreadsheetml/2006/main" count="1014" uniqueCount="644">
  <si>
    <t xml:space="preserve">L.p. </t>
  </si>
  <si>
    <t>ROBOTY BUDOWLANE</t>
  </si>
  <si>
    <t>Szacunkowa wartość zamówienia EURO</t>
  </si>
  <si>
    <t>Rozpoczęcie</t>
  </si>
  <si>
    <t>Zakończenie</t>
  </si>
  <si>
    <t>DOSTAWY</t>
  </si>
  <si>
    <t>USŁUGI</t>
  </si>
  <si>
    <t>Wykonawca</t>
  </si>
  <si>
    <t>Temat</t>
  </si>
  <si>
    <t>Znak</t>
  </si>
  <si>
    <t>Wartość umowy netto (PLN)</t>
  </si>
  <si>
    <t>Wartość umowy brutto (PLN)</t>
  </si>
  <si>
    <t>Nr umowy</t>
  </si>
  <si>
    <t>Okres realizacji</t>
  </si>
  <si>
    <t>Z wolnej ręki</t>
  </si>
  <si>
    <t>Rejestr zamówień publicznych, których wartość jest równa lub przekracza wyrażoną w złotych równowartość kwoty określonej w przepisach wydanych na podstawie art. 11 ust. 8 ustawy z dnia 29 stycznia 2004 r. - Prawo zamówień publicznych - USŁUGI</t>
  </si>
  <si>
    <t>Nr ogłoszenia o udzieleniu zamówienia</t>
  </si>
  <si>
    <t>Kategoria usług</t>
  </si>
  <si>
    <t>Kod CPV</t>
  </si>
  <si>
    <t>Data zawarcia umowy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</si>
  <si>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ROBOTY BUDOWLANE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</si>
  <si>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DOSTAWY</t>
  </si>
  <si>
    <t>Rejestr zamówień publicznych, których wartość przekracza wyrażoną w złotych równowartość kwoty 30.000 euro, a jest mniejsza od kwot określonych w przepisach wydanych na podstawie art. 11 ust. 8 ustawy z dnia 29 stycznia 2004 r. - Prawo zamówień publicznych - USŁUGI</t>
  </si>
  <si>
    <t>NP.2521.102.2014</t>
  </si>
  <si>
    <t>Remont mostu na rzece Łynie w ciągu drogi Redykajny - Brąswałd w Olsztynie</t>
  </si>
  <si>
    <t>2533.2.2015</t>
  </si>
  <si>
    <t>26.01.2015</t>
  </si>
  <si>
    <t>Konsorcjum: Destini Janusz Siejk; Budo-Most Paweł Sobieski</t>
  </si>
  <si>
    <t>15.06.2015</t>
  </si>
  <si>
    <t>NP.2521.105.2014</t>
  </si>
  <si>
    <t>Remont ul. M. Zientary - Malewskiej od drogi dojaazdowej do Indykpolu do granicy miasta - etap I i II</t>
  </si>
  <si>
    <t>2533.1.2015</t>
  </si>
  <si>
    <t>22.01.2015</t>
  </si>
  <si>
    <t>31.05.2015</t>
  </si>
  <si>
    <t>OSTRADA Sp. z o.o.</t>
  </si>
  <si>
    <t>NP.2521.107.2014</t>
  </si>
  <si>
    <t>Obsadzenie kwietników bratkami i roślinami jednorocznymi na terenie miasta Olsztyna w 2015 roku wraz z ich pielęgnacją</t>
  </si>
  <si>
    <t>2015/S 007-008338</t>
  </si>
  <si>
    <t>2530.2.2015</t>
  </si>
  <si>
    <t>07.01.2015</t>
  </si>
  <si>
    <t>01.03.2015</t>
  </si>
  <si>
    <t>31.10.2015</t>
  </si>
  <si>
    <t>SKANSKA S.A.</t>
  </si>
  <si>
    <t>NP.2521.108.2014</t>
  </si>
  <si>
    <t>Pielęgnacja, leczenie oraz wycinka drzew i krzewów terenie miasta Olsztyna w 2015 r. Zadanie nr 1 - Centrum, Podgrodzie, Park Podzamcze</t>
  </si>
  <si>
    <t>Zadanie na 2 - Zatorze, Park Jakubowo i Rataja</t>
  </si>
  <si>
    <t>Zadanie nr 3 - Pojezierze, Park Jar I i II, Park Kusocińskiego</t>
  </si>
  <si>
    <t>Zadanie nr 4 - Jaroty, Brzeziny</t>
  </si>
  <si>
    <t>Zadanie nr 5 - Dajtki, Gutkowo</t>
  </si>
  <si>
    <t>Józef Przywoźny, Bogumiła Przywoźna</t>
  </si>
  <si>
    <t>77211500, 77211400</t>
  </si>
  <si>
    <t>2530.4.2015</t>
  </si>
  <si>
    <t>2530.5.2015</t>
  </si>
  <si>
    <t>2530.6.2015</t>
  </si>
  <si>
    <t>2530.7.2015</t>
  </si>
  <si>
    <t>2530.8.2015</t>
  </si>
  <si>
    <t>31.12.2015</t>
  </si>
  <si>
    <t>NP.2521.109.2014</t>
  </si>
  <si>
    <t>Nasadzenia krzewów w pasie drogowym ulicy Kajki w Olsztynie</t>
  </si>
  <si>
    <t>MOC ZIELENI Marek Lalka</t>
  </si>
  <si>
    <t>2530.3.2015</t>
  </si>
  <si>
    <t>15.05.2017</t>
  </si>
  <si>
    <t>NP.2521.112.2014</t>
  </si>
  <si>
    <t>Usługi z zakresu gospodarki leśnej na terenie Lasu Miejskiego w Olsztynie</t>
  </si>
  <si>
    <t>2530.1.2015</t>
  </si>
  <si>
    <t>02.01.2015</t>
  </si>
  <si>
    <t>Usługi Leśne i Transportowe Mirosław Piasecki</t>
  </si>
  <si>
    <t>NP.2521.1.2015</t>
  </si>
  <si>
    <t xml:space="preserve">Sporządzenie dokumentacji projektowej: Białostocka, </t>
  </si>
  <si>
    <t xml:space="preserve">Sporządzenie dokumentacji projektowej: Dworcowa, </t>
  </si>
  <si>
    <t xml:space="preserve">Sporządzenie dokumentacji projektowej: Żołnierska, </t>
  </si>
  <si>
    <t>Sporządzenie dokumentacji projektowej: Wyszyńskiego,</t>
  </si>
  <si>
    <t>Sporządzenie dokumentacji projektowej: Kromera,</t>
  </si>
  <si>
    <t>Jacek Polinkiewicz</t>
  </si>
  <si>
    <t>2532.1.2015</t>
  </si>
  <si>
    <t>16.03.2015</t>
  </si>
  <si>
    <t>60 dni od dnia zawarcia umowy</t>
  </si>
  <si>
    <t>2532.2.2015</t>
  </si>
  <si>
    <t>30 dni od dnia zawarcia umowy</t>
  </si>
  <si>
    <t>2532.5.2015</t>
  </si>
  <si>
    <t>90 dni od dnia zawarcia umowy</t>
  </si>
  <si>
    <t>2532.4.2015</t>
  </si>
  <si>
    <t>2532.3.2015</t>
  </si>
  <si>
    <t>NP.2521.2.2015</t>
  </si>
  <si>
    <t>Sporządzenie dokumentacji projektowej: Sokola na odcinku od Orlej do Sokolej 6a</t>
  </si>
  <si>
    <t>Łukasz Kulczyk</t>
  </si>
  <si>
    <t>2532.12.2015</t>
  </si>
  <si>
    <t>19.03.2015</t>
  </si>
  <si>
    <t>70 dni od dnia zawarcia umowy</t>
  </si>
  <si>
    <t>Dostawa woreczków biodegradowalnych na psie odchody</t>
  </si>
  <si>
    <t>NP.2521.3.2015</t>
  </si>
  <si>
    <t>Bioerg S.A.</t>
  </si>
  <si>
    <t>2531.1.2015</t>
  </si>
  <si>
    <t>12.03.2015</t>
  </si>
  <si>
    <t>50 dni od dnia podpisania umowy</t>
  </si>
  <si>
    <t>NP.2521.4.2015</t>
  </si>
  <si>
    <t xml:space="preserve">Sporządzenie dokumentacji projektowej: Jeziorna, </t>
  </si>
  <si>
    <t xml:space="preserve">Sporządzenie dokumentacji projektowej: Al. Przyjaciół, </t>
  </si>
  <si>
    <t>Sporządzenie dokumentacji projektowej:Pstrowskiego,</t>
  </si>
  <si>
    <t>Sporządzenie dokumentacji projektowej: Piłsudskiego</t>
  </si>
  <si>
    <t>Daniel Niedźwiecki</t>
  </si>
  <si>
    <t>2532.9.2015</t>
  </si>
  <si>
    <t>18.03.2015</t>
  </si>
  <si>
    <t>Adam Stypik</t>
  </si>
  <si>
    <t>2532.8.2015</t>
  </si>
  <si>
    <t>40 dni od dnia zawarcia umowy</t>
  </si>
  <si>
    <t>NOW-EKO Sp. z o.o.</t>
  </si>
  <si>
    <t>2532.7.2015</t>
  </si>
  <si>
    <t>2532.6.2015</t>
  </si>
  <si>
    <t>Oczyszczanie Parku Centralnego i Podzamcze w Olsztynie</t>
  </si>
  <si>
    <t>NP.2521.6.2015</t>
  </si>
  <si>
    <t>Małgorzata Jaroszuk</t>
  </si>
  <si>
    <t>2530.9.2015</t>
  </si>
  <si>
    <t>27.02.2015</t>
  </si>
  <si>
    <t>NP.2521.7.2015</t>
  </si>
  <si>
    <t>Sporządzenie dokumentacji projektowej: Budowa drogi dojazdowej nr 8 przy ul. Kętrzyńskiego oraz miejsc postojowych</t>
  </si>
  <si>
    <t>2532.13.2015</t>
  </si>
  <si>
    <t>23.03.2015</t>
  </si>
  <si>
    <t>NP.2521.8.2015</t>
  </si>
  <si>
    <t xml:space="preserve">Sporządzenie dokumentacji projektowej: Rataja, </t>
  </si>
  <si>
    <t xml:space="preserve">Sporządzenie dokumentacji projektowej:  Puszkina, </t>
  </si>
  <si>
    <t>Sporządzenie dokumentacji projektowej: Pana Tadeusza</t>
  </si>
  <si>
    <t>2532.21.2015</t>
  </si>
  <si>
    <t>01.04.2015</t>
  </si>
  <si>
    <t>2532.22.2015</t>
  </si>
  <si>
    <t>2531.23.2015</t>
  </si>
  <si>
    <t>Sporządzenie dokumentacji projektowej: modernizacja chodnika przed szkołą podstawową nr 18 - Żytnia 71</t>
  </si>
  <si>
    <t>NP.2521.9.2015</t>
  </si>
  <si>
    <t>2532.10.2015</t>
  </si>
  <si>
    <t>Opróżnianie koszy ulicznych na terenach zarządzanych przez ZDZiT w Olsztynie</t>
  </si>
  <si>
    <t>NP.2521.10.2015</t>
  </si>
  <si>
    <t xml:space="preserve">Remondis </t>
  </si>
  <si>
    <t>2530.12.2015</t>
  </si>
  <si>
    <t>30.04.2015</t>
  </si>
  <si>
    <t>01.05.2015</t>
  </si>
  <si>
    <t>Sporządzenie dokumentacji projektowej: remont drogi B. Świtycz-Widackiej w Olsztynie</t>
  </si>
  <si>
    <t>NP.2521.11.2015</t>
  </si>
  <si>
    <t>2532.24.2015</t>
  </si>
  <si>
    <t>07.04.2015</t>
  </si>
  <si>
    <t>55 dni od dnia zawarcia umowy</t>
  </si>
  <si>
    <t>Opracowanie dokumentacji projektowej dla zadania: Budowa chodników obustronie na ul. Sosonowej w Olsztynie</t>
  </si>
  <si>
    <t>NP.2521.12.2015</t>
  </si>
  <si>
    <t>2532.18.2015</t>
  </si>
  <si>
    <t>31.03.2015</t>
  </si>
  <si>
    <t>Sporządzenie dokumentacji projektowej dla zadania: Przedłużenie ciągu pieszo-rowerowego (park Centralny) ze ścieżką nad Łyną od strony Szpitala Miejskiego</t>
  </si>
  <si>
    <t>NP.2521.13.2015</t>
  </si>
  <si>
    <t>2532.17.2015</t>
  </si>
  <si>
    <t>38 dni od dnia zawarcia umowy</t>
  </si>
  <si>
    <t>NP.2521.14.2015</t>
  </si>
  <si>
    <t>2532.15.2015</t>
  </si>
  <si>
    <t>27.03.2015</t>
  </si>
  <si>
    <t>35 dni od dnia zawarcia umowy</t>
  </si>
  <si>
    <t>Opracowanie dokumentacji projektowej dla zadania: Rozbudowa parkingu dla pojazdów samochodowych przy ul. Turkowskiego 5</t>
  </si>
  <si>
    <t>Sporządzenie dokumentacji projektowej dla zadania: Budowa miejsc postojowych przy ulicy Kleeberga i Kutrzeby</t>
  </si>
  <si>
    <t>NP.2521.15.2015</t>
  </si>
  <si>
    <t>Genowefa Pylińska</t>
  </si>
  <si>
    <t>2532.20.2015</t>
  </si>
  <si>
    <t>02.04.2015</t>
  </si>
  <si>
    <t>85 dni od dnia zawarcia umowy</t>
  </si>
  <si>
    <t>Remont chodnika przy ul. Morskiej w Olsztynie - etap III</t>
  </si>
  <si>
    <t>NP.2521.16.2015</t>
  </si>
  <si>
    <t>Henryk Wasilewski</t>
  </si>
  <si>
    <t>2533.6.2015</t>
  </si>
  <si>
    <t>20.04.2015</t>
  </si>
  <si>
    <t>30 dni od daty zawarcia umowy</t>
  </si>
  <si>
    <t>Sporządzenie dokumentacji projektowej dla zadania: Budowa ciągu spacerowo-rowerowego - Osiedle Jaroty w Olsztynie</t>
  </si>
  <si>
    <t>NP.2521.17.2015</t>
  </si>
  <si>
    <t>Kazimierz Walczak</t>
  </si>
  <si>
    <t>2532.14.2015</t>
  </si>
  <si>
    <t>Remont nawierzchni chodnika przy ul. Mazurskiej w Olsztynie - etap II</t>
  </si>
  <si>
    <t>NP.2521.18.2015</t>
  </si>
  <si>
    <t>2533.5.2015</t>
  </si>
  <si>
    <t>04.05.2015</t>
  </si>
  <si>
    <t>20 dni od daty zawarcia umowy</t>
  </si>
  <si>
    <t xml:space="preserve">Sporządzenie dokumentacji projektowej: Remont schodów terenowych przy budynku Dworcowa 83, Pstrowskiego 21 i 29 </t>
  </si>
  <si>
    <t>NP.2521.19.2015</t>
  </si>
  <si>
    <t>Halina Landsberg</t>
  </si>
  <si>
    <t>2532.16.2015</t>
  </si>
  <si>
    <t>30.03.2015</t>
  </si>
  <si>
    <t>Sporządzenie dokumentacji projektowej: Remont schodów na łączniku ul. 1-go Maja z ul. M.C. Skłodowskiej w Olsztynie</t>
  </si>
  <si>
    <t>NP.2521.20.2015</t>
  </si>
  <si>
    <t>2532.19.2015</t>
  </si>
  <si>
    <t>Remont nawierzchni chodnika przy ul. Traugutta w Olsztynie - etap II</t>
  </si>
  <si>
    <t>NP.2521.21.2015</t>
  </si>
  <si>
    <t>Tomasz Leonard</t>
  </si>
  <si>
    <t>2533.4.2015</t>
  </si>
  <si>
    <t>Zagospodarowanie zieleńca przy ul. Kajki w Olsztynie - budowa nawierzchni, założenie rabaty bylinowej i ustawienie ławek</t>
  </si>
  <si>
    <t>NP..2521.22.2015</t>
  </si>
  <si>
    <t>Janusz Nadolny</t>
  </si>
  <si>
    <t>2530.10.2015</t>
  </si>
  <si>
    <t>17.04.2015</t>
  </si>
  <si>
    <t>30 dni od podpisania umowy</t>
  </si>
  <si>
    <t>Zagospodarowanie zieleńca przy ul. Kajki i Kopernika w Olsztynie</t>
  </si>
  <si>
    <t>NP..2521.23.2015</t>
  </si>
  <si>
    <t>2530.11.2015</t>
  </si>
  <si>
    <t>Opracowanie dokumentacji projektowej dla zadania: Remont chodnika przy ul. Barcza 18 wraz z budową miejsc parkingowych</t>
  </si>
  <si>
    <t xml:space="preserve">Opracowanie dokumentacji projektowej dla zadania: 1) Remont chodnika przy ul. Wańkowicza (przy Biedronce);      </t>
  </si>
  <si>
    <t>NP.2521.24.2015</t>
  </si>
  <si>
    <t>Maciej Tymul</t>
  </si>
  <si>
    <t>2532.26.2015</t>
  </si>
  <si>
    <t>15.04.2015</t>
  </si>
  <si>
    <t>30 dni od daty podpisania umowy</t>
  </si>
  <si>
    <t>2532.25.2015</t>
  </si>
  <si>
    <t>14.04.2015</t>
  </si>
  <si>
    <t>Sporządzenie dokumentacji projektowej dla zadania: "Budowa schodów oraz ciągu pieszego przy ul. Turkowskiego w Olsztynie</t>
  </si>
  <si>
    <t>NP.2521.25.2015</t>
  </si>
  <si>
    <t>2532.27.2015</t>
  </si>
  <si>
    <t>28.05.2015</t>
  </si>
  <si>
    <t>35 dni od daty podpisania umowy</t>
  </si>
  <si>
    <t>Sporządzenie dokumentacji projektowej dla zadania: "Budowa chodnika przy ul. Iwaszkiewicza na odcinku od boiska przy SP NR 29 do wjazdu do Lildla</t>
  </si>
  <si>
    <t>NP.2521.26.2015</t>
  </si>
  <si>
    <t>2532.28.2015</t>
  </si>
  <si>
    <t>Utrzymanie plaż przy kąpieliskach niestrzeżonych w granicach miasta Olsztyna</t>
  </si>
  <si>
    <t>NP.2521.27.2015</t>
  </si>
  <si>
    <t>2530.13.2015</t>
  </si>
  <si>
    <t>Remont chodnika przy ul. Poprzecznej w Olsztynie</t>
  </si>
  <si>
    <t>NP.2521.29.2015</t>
  </si>
  <si>
    <t>2533.7.2015</t>
  </si>
  <si>
    <t>29.04.2015</t>
  </si>
  <si>
    <t>Remont nawierzchni chodnika przy ul. Kazimierza Jagiellończyka w Olsztynie - etap I</t>
  </si>
  <si>
    <t>NP..2521.30.2015</t>
  </si>
  <si>
    <t>PBD Sp. z o.o.</t>
  </si>
  <si>
    <t>2533.8.2015</t>
  </si>
  <si>
    <t>NP.2521.31.2015</t>
  </si>
  <si>
    <t>Dostawa i montaż nowych urządzeń siłowni zewnętrznych i zabawowych - część I - Osiedle Nagórki</t>
  </si>
  <si>
    <t>Dostawa i montaż nowych urządzeń siłowni zewnętrznych i zabawowych - część II - Osielde Brzeziny</t>
  </si>
  <si>
    <t>APIS Jadwiga Oziębło</t>
  </si>
  <si>
    <t>2531.3.2015</t>
  </si>
  <si>
    <t>23.06.2015</t>
  </si>
  <si>
    <t>2531.4.2015</t>
  </si>
  <si>
    <t>NP.2521.32.2015</t>
  </si>
  <si>
    <t>Opracowanie dokumentacji projektowej budowy przejść między ulicami: Wawrzyczka-Wadowskiego wraz z budową oświetlenia</t>
  </si>
  <si>
    <t>Opracowanie dokumentacji projektowej budowy przejść między ulicami: Szczekin-Kortowo-CH Real wraz z budową oświetlenia</t>
  </si>
  <si>
    <t>Opracowanie dokumentacji projektowej budowy przejść między ulicami: Olszewskiego-oś. Generałów wraz z budową oświetlenia</t>
  </si>
  <si>
    <t>Opracowanie dokumentacji projektowej budowy przejść między ulicami: Młynka-Towarnickiego wraz z budową oświetlenia</t>
  </si>
  <si>
    <t>Opracowanie dokumentacji projektowej budowy przejść między ulicami: Dubiskiego-Wawrzyczka wraz z budową oświetlenia</t>
  </si>
  <si>
    <t>Opracowanie dokumentacji projektowej budowy przejść między ulicami: Młynka-Dubiskiego wraz z budową oświetlenia</t>
  </si>
  <si>
    <t>Rafał Rutkowski</t>
  </si>
  <si>
    <t>2532.31.2015</t>
  </si>
  <si>
    <t>18.05.2015</t>
  </si>
  <si>
    <t>2532.29.2015</t>
  </si>
  <si>
    <t>14.05.2015</t>
  </si>
  <si>
    <t>Sporządzenie dokumentacji projektowej: Utwardzenie nawierzchni drogi pieszo-jezdnej do pałacu Track w Olsztynie</t>
  </si>
  <si>
    <t>NP.2521.33.2015</t>
  </si>
  <si>
    <t>2532.30.2015</t>
  </si>
  <si>
    <t>07.05.2015</t>
  </si>
  <si>
    <t>Remont ul. Tęczowej w Olsztynie</t>
  </si>
  <si>
    <t>NP.2521.35.2015</t>
  </si>
  <si>
    <t>03.06.2015</t>
  </si>
  <si>
    <t>Remont chodnika przy ul. Radiowej w Olsztynie - etap I</t>
  </si>
  <si>
    <t>2533.11.2015</t>
  </si>
  <si>
    <t>25.05.2015</t>
  </si>
  <si>
    <t>Remont chodnika przy ul. Klonowej w Olsztynie - etap I</t>
  </si>
  <si>
    <t>NP.2521.37.2015</t>
  </si>
  <si>
    <t>NP.2521.36.2015</t>
  </si>
  <si>
    <t>2533.10.2015</t>
  </si>
  <si>
    <t>2533.12.2015</t>
  </si>
  <si>
    <t>26.05.2015</t>
  </si>
  <si>
    <t>2531.2.2015</t>
  </si>
  <si>
    <t>NP.2521.38.2015</t>
  </si>
  <si>
    <t>Remont ogólnodostępnego placu zabaw dla rejonu ulic Jagiellońska, Żeromskiego i Al.. Wojska Polskiego w Olsztynie - dostawa i montaż urządzeń zabawowych</t>
  </si>
  <si>
    <t>NOVUM Sławomir Chmieliński</t>
  </si>
  <si>
    <t>Profilowanie nawierzchni gruntowych oraz ścinanie i uzupełnianie poboczy na terenach administrowanych przez ZDZiT w Olsztynie</t>
  </si>
  <si>
    <t>NP.2521.40.2015</t>
  </si>
  <si>
    <t>Remont instalacji oświetleniowej ul. Żeromskiego - etap II</t>
  </si>
  <si>
    <t>NP..2521.41.2015</t>
  </si>
  <si>
    <t>Mirosław Jasewicz</t>
  </si>
  <si>
    <t>2533.13.2015</t>
  </si>
  <si>
    <t>12.06.2015</t>
  </si>
  <si>
    <t>5 miesięcy od daty zawarcia umowy</t>
  </si>
  <si>
    <t>Remont ciągu pieszego wzdłuż budynku nr 38 przy ul. Dworcowej w Olsztynie</t>
  </si>
  <si>
    <t>NP.2521.42.2015</t>
  </si>
  <si>
    <t>2533.14.2015</t>
  </si>
  <si>
    <t>17.06.2015</t>
  </si>
  <si>
    <t>25 dni od daty zawarcia umowy</t>
  </si>
  <si>
    <t>Remont schodów terenowych przy ul. Wyszyńskiego w Olsztynie (obok przystankku MPK)</t>
  </si>
  <si>
    <t>NP.2521.43.2015</t>
  </si>
  <si>
    <t>22.06.2015</t>
  </si>
  <si>
    <t>2533.19.2015</t>
  </si>
  <si>
    <t>Remont schodów terenowych w pobliżu Biblioteki nr 9 przy ul. Żołnierskiej w Olsztynie</t>
  </si>
  <si>
    <t>NP.2521.44.2015</t>
  </si>
  <si>
    <t>TORBUD - 2</t>
  </si>
  <si>
    <t>2533.15.2015</t>
  </si>
  <si>
    <t>Remont chodnika przy ul. Piłsudskiego w Olsztynie</t>
  </si>
  <si>
    <t>NP.2521.45.2015</t>
  </si>
  <si>
    <t>2533.17.2015</t>
  </si>
  <si>
    <t>16.06.2015</t>
  </si>
  <si>
    <t>Wymiana chodnika przy ul. Jeziornej obok wieżowców nr 5, 3, 1a, 1</t>
  </si>
  <si>
    <t>NP.2521.46.2015</t>
  </si>
  <si>
    <t>2533.18.2015</t>
  </si>
  <si>
    <t>31.07.2015</t>
  </si>
  <si>
    <t>Remont chodnika przy ul. Pana Tadeusza w Olsztynie</t>
  </si>
  <si>
    <t>NP.2521.47.2015</t>
  </si>
  <si>
    <t>2533.23.2015</t>
  </si>
  <si>
    <t>29.06.2015</t>
  </si>
  <si>
    <t>40 dni od daty zawarcia umowy</t>
  </si>
  <si>
    <t>Remont chodnika obustronnie na ul. Sosnowej w Olsztynie - Etap I</t>
  </si>
  <si>
    <t>NP.2521.49.2015</t>
  </si>
  <si>
    <t>2533.20.2015</t>
  </si>
  <si>
    <t>30.06.2015</t>
  </si>
  <si>
    <t>Remont chodnika przy ul. Puszkina w Olsztynie - Etap I</t>
  </si>
  <si>
    <t>NP.2521.50.2015</t>
  </si>
  <si>
    <t>2533.21.2015</t>
  </si>
  <si>
    <t>26.06.2015</t>
  </si>
  <si>
    <t>Remont chodników, rekultywacja terenów zielonych i uzupełnienie oświetlenia ulicznego przy ul. Białostockiej w Olsztynie – Etap I</t>
  </si>
  <si>
    <t>NP.2521.51.2015</t>
  </si>
  <si>
    <t>2533.22.2015</t>
  </si>
  <si>
    <t>07.08.2015</t>
  </si>
  <si>
    <t>Sporządzenie dokumentacji projektowej dla realizacji zadania: Przebudowa ulicy Emilii Plater w Olsztynie na odcinku od skrzyżowania z ulicą 22 Stycznia do ulicy Kościuszki</t>
  </si>
  <si>
    <t>NP.2521.54.2015</t>
  </si>
  <si>
    <t>Daniel Niedźwiecki i Jacek polinkiewicz</t>
  </si>
  <si>
    <t>2532.32.2015</t>
  </si>
  <si>
    <t>25.06.2015</t>
  </si>
  <si>
    <t>160 dni od dnia zawarcia umowy</t>
  </si>
  <si>
    <t>Budowa instalacji iluminacji dawnego Kościoła Garnizonowego w Olsztynie i przebudowa oświetlenia parkowego  – etap 1</t>
  </si>
  <si>
    <t>Budowa ogólnodostępnego placu zabaw na terenie Parku Centralnego w Olsztynie</t>
  </si>
  <si>
    <t>NP.2521.56.2015</t>
  </si>
  <si>
    <t>DR SPIL Marcin Kozubek</t>
  </si>
  <si>
    <t>2531.5.2015</t>
  </si>
  <si>
    <t>10.08.2015</t>
  </si>
  <si>
    <t>Modernizacja chodnika przed Szkołą Podstawową nr 18 i Biblioteką Miejską - ul. Żytnia 71 w Olsztynie - etap I</t>
  </si>
  <si>
    <t>NP.2521.57.2015</t>
  </si>
  <si>
    <t>2533.24.2015</t>
  </si>
  <si>
    <t>21.07.2015</t>
  </si>
  <si>
    <t>Wynajem samochodu wraz z kierowcą dla potrzeb utrzymania Parku Centralnego i Podzamcze w Olsztynie - II postępowanie</t>
  </si>
  <si>
    <t>Obsługa automatów biletowych</t>
  </si>
  <si>
    <t>NP.2521.59.2015</t>
  </si>
  <si>
    <t>2530.18.2015</t>
  </si>
  <si>
    <t>30.07.2015</t>
  </si>
  <si>
    <t>31.12.2018</t>
  </si>
  <si>
    <t>Zimowe utrzymanie jezdni w sezonach 2015/2016, 2016/2017, 2017/2018 na terenie miasta Olsztyna</t>
  </si>
  <si>
    <t>NP.2521.60.2015</t>
  </si>
  <si>
    <t>2530.21.2015</t>
  </si>
  <si>
    <t>07.09.2015</t>
  </si>
  <si>
    <t>15.05.2018</t>
  </si>
  <si>
    <t>2015/S 180-327021</t>
  </si>
  <si>
    <t>Zimowe utrzymanie przystanków komunikacji miejskiej w Olsztynie</t>
  </si>
  <si>
    <t>NP.2521.62.2015</t>
  </si>
  <si>
    <t>2015/S 191-346047</t>
  </si>
  <si>
    <t>22.09.2015</t>
  </si>
  <si>
    <t>15.10.2015</t>
  </si>
  <si>
    <t>15.04.2017</t>
  </si>
  <si>
    <t>2530.36.2015</t>
  </si>
  <si>
    <t>NP.2521.63.2015</t>
  </si>
  <si>
    <t>Zakład Usług Komunalnych Sp. z o.o. Barczewo</t>
  </si>
  <si>
    <t>2530.17.2015</t>
  </si>
  <si>
    <t>Zimowe utrzymanie terenów administrowanych przez ZDZiT w Olsztynie, zlokalizowanych poza pasami drogowymi - Rejon I</t>
  </si>
  <si>
    <t>NP.2521.65.2015</t>
  </si>
  <si>
    <t>2015/S 191-346048</t>
  </si>
  <si>
    <t>2530.37.2015</t>
  </si>
  <si>
    <t>15.04.2018</t>
  </si>
  <si>
    <t>Zimowe utrzymanie terenów administrowanych przez ZDZiT w Olsztynie, zlokalizowanych poza pasami drogowymi - Rejon II</t>
  </si>
  <si>
    <t>Zimowe utrzymanie terenów administrowanych przez ZDZiT w Olsztynie, zlokalizowanych poza pasami drogowymi - Rejon III</t>
  </si>
  <si>
    <t>Zimowe utrzymanie terenów administrowanych przez ZDZiT w Olsztynie, zlokalizowanych poza pasami drogowymi - Rejon IV</t>
  </si>
  <si>
    <t>2015/S 191-346049</t>
  </si>
  <si>
    <t>Dariusz Piotr Kisielak</t>
  </si>
  <si>
    <t>NP.2521.66.2015</t>
  </si>
  <si>
    <t>NP.2521.67.2015</t>
  </si>
  <si>
    <t>2015/S 191-346050</t>
  </si>
  <si>
    <t>2530.39.2015</t>
  </si>
  <si>
    <t>2530.38.2015</t>
  </si>
  <si>
    <t>NP.2521.68.2015</t>
  </si>
  <si>
    <t>2015/S 191-346051</t>
  </si>
  <si>
    <t>2530.40.2015</t>
  </si>
  <si>
    <t>Budowa chodnika przy ul. Iwaszkiewicza w Olsztynie na odcinku od boiska przy SP nr 29 do wjazdu do LIDL - etap II</t>
  </si>
  <si>
    <t>NP.2521.70.2015</t>
  </si>
  <si>
    <t>Tomasz Skalski</t>
  </si>
  <si>
    <t>2533.25.2015</t>
  </si>
  <si>
    <t>Rozbudowa parkingu dla pojazdów samochodowych przy ulicy Turkowskiego 5 w Olsztynie</t>
  </si>
  <si>
    <t>NP.2521.71.2015</t>
  </si>
  <si>
    <t>2533.26.2015</t>
  </si>
  <si>
    <t>05.08.2015</t>
  </si>
  <si>
    <t>Wynajem samochodu do obsługi Akcji Zima</t>
  </si>
  <si>
    <t>NP.2521.72.2015</t>
  </si>
  <si>
    <t>Grzegorz Skorupa</t>
  </si>
  <si>
    <t>2530.19.2015</t>
  </si>
  <si>
    <t>Świadczenie usług komunikacji miejskiej w Olsztynie w zakresie przewozów autobusowych w latach 2015 - 2025</t>
  </si>
  <si>
    <t>NP.2521.73.2015</t>
  </si>
  <si>
    <t>Meteor Sp. z o.o.; Irex-3 Sp. z o.o.</t>
  </si>
  <si>
    <t>2530.32.2015</t>
  </si>
  <si>
    <t>03.10.2015</t>
  </si>
  <si>
    <t>01.03.2016</t>
  </si>
  <si>
    <t>03.10.2025</t>
  </si>
  <si>
    <t>2015/S 198-359853</t>
  </si>
  <si>
    <t>Zimowe utrzymanie chodników i przejść dla pieszych w rejonie 1 w Olsztynie w sezonach zimowych 2015/2016, 2016/2017 i 2017/2018</t>
  </si>
  <si>
    <t>Zimowe utrzymanie chodników i przejść dla pieszych w rejonie 2 w Olsztynie w sezonach zimowych 2015/2016, 2016/2017 i 2017/2018</t>
  </si>
  <si>
    <t>Zimowe utrzymanie chodników i przejść dla pieszych w rejonie 3 w Olsztynie w sezonach zimowych 2015/2016, 2016/2017 i 2017/2018</t>
  </si>
  <si>
    <t>Zimowe utrzymanie chodników i przejść dla pieszych w rejonie 4 w Olsztynie w sezonach zimowych 2015/2016, 2016/2017 i 2017/2018</t>
  </si>
  <si>
    <t>Zimowe utrzymanie chodników i przejść dla pieszych w rejonie 5 w Olsztynie w sezonach zimowych 2015/2016, 2016/2017 i 2017/2018</t>
  </si>
  <si>
    <t>Zimowe utrzymanie chodników i przejść dla pieszych w rejonie 6 w Olsztynie w sezonach zimowych 2015/2016, 2016/2017 i 2017/2018</t>
  </si>
  <si>
    <t>Zimowe utrzymanie chodników i przejść dla pieszych w rejonie 7 w Olsztynie w sezonach zimowych 2015/2016, 2016/2017 i 2017/2018</t>
  </si>
  <si>
    <t>Zimowe utrzymanie chodników i przejść dla pieszych w rejonie 8 w Olsztynie w sezonach zimowych 2015/2016, 2016/2017 i 2017/2018</t>
  </si>
  <si>
    <t>Zimowe utrzymanie chodników i przejść dla pieszych w rejonie 9 w Olsztynie w sezonach zimowych 2015/2016, 2016/2017 i 2017/2018</t>
  </si>
  <si>
    <t>NP.2521.74.2015</t>
  </si>
  <si>
    <t>NP.2521.75.2015</t>
  </si>
  <si>
    <t>NP.2521.76.2015</t>
  </si>
  <si>
    <t>NP.2521.77.2015</t>
  </si>
  <si>
    <t>NP.2521.78.2015</t>
  </si>
  <si>
    <t>NP.2521.79.2015</t>
  </si>
  <si>
    <t>NP.2521.80.2015</t>
  </si>
  <si>
    <t>NP.2521.81.2015</t>
  </si>
  <si>
    <t>NP.2521.82.2015</t>
  </si>
  <si>
    <t>2015/S 185-336072</t>
  </si>
  <si>
    <t>2530.25.2015</t>
  </si>
  <si>
    <t>14.09.2015</t>
  </si>
  <si>
    <t>2015/S 185-336073</t>
  </si>
  <si>
    <t>2530.26.2015</t>
  </si>
  <si>
    <t>21.09.2015</t>
  </si>
  <si>
    <t>2015/S 196-355427</t>
  </si>
  <si>
    <t>2530.28.2015</t>
  </si>
  <si>
    <t>2015/S 195-353955</t>
  </si>
  <si>
    <t>2530.29.2015</t>
  </si>
  <si>
    <t>2015/S 196-355441</t>
  </si>
  <si>
    <t>23.09.2015</t>
  </si>
  <si>
    <t>2530.30.2015</t>
  </si>
  <si>
    <t>2015/S 196-355460</t>
  </si>
  <si>
    <t>2530.31.2015</t>
  </si>
  <si>
    <t>2015/S 196-355464</t>
  </si>
  <si>
    <t>2530.33.2015</t>
  </si>
  <si>
    <t>24.09.2015</t>
  </si>
  <si>
    <t>Grzegorz Stępniewski</t>
  </si>
  <si>
    <t>2015/S 196-355468</t>
  </si>
  <si>
    <t>2530.34.2015</t>
  </si>
  <si>
    <t>2015/S 196-355477</t>
  </si>
  <si>
    <t>2530.35.2015</t>
  </si>
  <si>
    <t>Remont drogi Balbiny Świtycz-Widackiej w Olsztynie</t>
  </si>
  <si>
    <t>NP.2521.83.2015</t>
  </si>
  <si>
    <t>2533.27.2015</t>
  </si>
  <si>
    <t>21.08.2015</t>
  </si>
  <si>
    <t>Rejestr zamówień publicznych, których wartość jest równa lub przekracza wyrażoną w złotych równowartość kwoty określonej w przepisach wydanych na podstawie art. 11 ust. 8 ustawy z dnia 29 stycznia 2004 r. - Prawo zamówień publicznych - DOSTAWY</t>
  </si>
  <si>
    <t>Dostawa soli drogowej do zwalczania sliskości na terenie miasta Olsztyna w sezonach zimowych 2015/2016, 2016/2017 i 2017/2018</t>
  </si>
  <si>
    <t>2015/S 211-382619</t>
  </si>
  <si>
    <t>16.10.2015</t>
  </si>
  <si>
    <t>2531.6.2015</t>
  </si>
  <si>
    <t>Kopalnia Soli Kłodawa</t>
  </si>
  <si>
    <t>Utwardzenie powierzchni gruntu na działkach budowlanych przed budynkiem nr 9 przy ul. Ketrzyńskiegow Olsztynie Etap I</t>
  </si>
  <si>
    <t>NP.2521.85.2015</t>
  </si>
  <si>
    <t>2533.28.2015</t>
  </si>
  <si>
    <t>09.09.2015</t>
  </si>
  <si>
    <t>Zimowe utrzymanie schodów terenowych  w sezonach 2015/2016, 2016/2017, 2017/2018 na terenie miasta Olsztyna</t>
  </si>
  <si>
    <t>NP.2521.86.2015</t>
  </si>
  <si>
    <t>2530.42.2015</t>
  </si>
  <si>
    <t>2015/S 212-386922</t>
  </si>
  <si>
    <t xml:space="preserve">Remont nawierzchni chodnika ul. Wawrzyczka- etap IA (zgodnie z dokumentacją) </t>
  </si>
  <si>
    <t>NP.2521.88.2015</t>
  </si>
  <si>
    <t>2533.33.2015</t>
  </si>
  <si>
    <t>08.09.2015</t>
  </si>
  <si>
    <t xml:space="preserve">Budowa miejsc postojowych przy ul. Gen. Kleeberga i ul. Gen. Kutrzeby w Olsztynie </t>
  </si>
  <si>
    <t>NP.2521.89.2015</t>
  </si>
  <si>
    <t>2533.37.2015</t>
  </si>
  <si>
    <t>BUDOWA SCHODÓW ORAZ CIĄGU PIESZEGO PRZY UL. TURKOWSKIEGO W OLSZTYNIE - Zagospodarowanie lasku między ul. Wachowskiego i ul. Nienackiego w Olsztynie</t>
  </si>
  <si>
    <t>NP.2521.90.2015</t>
  </si>
  <si>
    <t>2533.30.2015</t>
  </si>
  <si>
    <t>Utwardzenie nawierzchni drogi pieszo – jezdnej do pałacu Track w Olsztynie – Etap I</t>
  </si>
  <si>
    <t>NP.2521.91.2015</t>
  </si>
  <si>
    <t>2533.31.2015</t>
  </si>
  <si>
    <t>17.09.2015</t>
  </si>
  <si>
    <t>45 dni od daty zawarcia umowy</t>
  </si>
  <si>
    <t>NP.2521.92.2015</t>
  </si>
  <si>
    <t>Elektro-Instal Sp. z o.o.</t>
  </si>
  <si>
    <t>2533.36.2015</t>
  </si>
  <si>
    <t>09.10.2015</t>
  </si>
  <si>
    <t>90 dni od daty zawarcia umowy</t>
  </si>
  <si>
    <t>Wymiana słupów oświetleniowych w ciągu ulicy Kromera i Zyndrama z Maszkowic w Olsztynie</t>
  </si>
  <si>
    <t>NP.2521.93.2015</t>
  </si>
  <si>
    <t>Mirosław Piotrowski</t>
  </si>
  <si>
    <t>2533.35.2015</t>
  </si>
  <si>
    <t>06.10.2015</t>
  </si>
  <si>
    <t>Remont chodnika przy ul. Puszkina w Olsztynie - Etap III</t>
  </si>
  <si>
    <t>NP.2521.94.2015</t>
  </si>
  <si>
    <t>Zbigniew Szynkowski</t>
  </si>
  <si>
    <t>2533.39.2015</t>
  </si>
  <si>
    <t>14.10.2015</t>
  </si>
  <si>
    <t>Remont chodnika przy ul. Rataja 50 w Olsztynie</t>
  </si>
  <si>
    <t>NP.2521.95.2015</t>
  </si>
  <si>
    <t>2533.40.2015</t>
  </si>
  <si>
    <t>22.10.2015</t>
  </si>
  <si>
    <t>Remont chodnika przy ul. Radiowej w Olsztynie - etap II</t>
  </si>
  <si>
    <t>NP.2521.96.2015</t>
  </si>
  <si>
    <t>2533.34.2015</t>
  </si>
  <si>
    <t>18.09.2015</t>
  </si>
  <si>
    <t>Budowa chodnika wraz z oświetleniem wzdłuż ul. Sokolej na odcinku od Orlej do Sokolej 6A w Olsztynie</t>
  </si>
  <si>
    <t>NP.2521.97.2015</t>
  </si>
  <si>
    <t>2533.32.2015</t>
  </si>
  <si>
    <t>28.09.2015</t>
  </si>
  <si>
    <t xml:space="preserve">Oczyszczanie terenów i obiektów administrowanych przez ZDZiT w Olsztynie rejon I </t>
  </si>
  <si>
    <t>Oczyszczanie terenów i obiektów administrowanych przez ZDZiT w Olsztynie rejon II</t>
  </si>
  <si>
    <t>NP.2521.99.2015</t>
  </si>
  <si>
    <t>2016/S 009-012186</t>
  </si>
  <si>
    <t>2530.50.2015</t>
  </si>
  <si>
    <t>18.12.2015</t>
  </si>
  <si>
    <t>01.01.2016</t>
  </si>
  <si>
    <t>31.12.2016</t>
  </si>
  <si>
    <t>2530.51.2015</t>
  </si>
  <si>
    <t>Wykonanie nasadzeń drzew i krzewów w pasie drogowym ul. Dąbrowszczaków wraz z zabezpieczeniem nasadzeń słupkami ozdobnymi</t>
  </si>
  <si>
    <t>NP.2521.100.2015</t>
  </si>
  <si>
    <t>Krzysztof Żarczyński</t>
  </si>
  <si>
    <t>2530.27.2015</t>
  </si>
  <si>
    <t>16.09.2015</t>
  </si>
  <si>
    <t>40 dni od dnia podpisania umowy</t>
  </si>
  <si>
    <t>Budowa drogi rowerowej wzdłuż ul. Hozjusza w Olsztynie - etap III-I - 3 post.</t>
  </si>
  <si>
    <t>NP.2521.102.2015</t>
  </si>
  <si>
    <t>2533.38.2015</t>
  </si>
  <si>
    <t>Serwis parkomatów i kolekcja monet</t>
  </si>
  <si>
    <t>NP.2521.105.2015</t>
  </si>
  <si>
    <t>2015/S 230-418446</t>
  </si>
  <si>
    <t>MBS Computergraphik</t>
  </si>
  <si>
    <t>2530.45.2015</t>
  </si>
  <si>
    <t>18.11.2015</t>
  </si>
  <si>
    <t xml:space="preserve">Remont schodów terenowych przy salonie meblowym Elżbieta (ulica Pstrowskiego 21) oraz na wysokości ul. Dworcowa 83 (schody C) w Olsztynie </t>
  </si>
  <si>
    <t>NP.2521.107.2015</t>
  </si>
  <si>
    <t>2533.41.2015</t>
  </si>
  <si>
    <t>21.10.2015</t>
  </si>
  <si>
    <t>Kontrola biletów w środkach komunikacji miejskiej i windykacja należności</t>
  </si>
  <si>
    <t>NP.2521.108.2015</t>
  </si>
  <si>
    <t>Rewizor Paweł Adamiak</t>
  </si>
  <si>
    <t>2016/S 001-000753</t>
  </si>
  <si>
    <t>2530.59.2015</t>
  </si>
  <si>
    <t>29.12.2015</t>
  </si>
  <si>
    <t>30.06.2018</t>
  </si>
  <si>
    <t>Oczyszczanie terenów i obiektów administrowanych przez ZDZiT w Olsztynie rejon III</t>
  </si>
  <si>
    <t>NP.2521.109.2015</t>
  </si>
  <si>
    <t>2530.52.2015</t>
  </si>
  <si>
    <t>2016/S 009-012198</t>
  </si>
  <si>
    <t xml:space="preserve">Oczyszczanie terenów i obiektów administrowanych przez ZDZiT w Olsztynie rejon V </t>
  </si>
  <si>
    <t>Oczyszczanie terenów i obiektów administrowanych przez ZDZiT w Olsztynie rejon VI</t>
  </si>
  <si>
    <t>NP.2521.110.2015</t>
  </si>
  <si>
    <t>2016/S 017-026446</t>
  </si>
  <si>
    <t>2530.57.2015</t>
  </si>
  <si>
    <t>2530.56.2015</t>
  </si>
  <si>
    <t>Remont chodnika przy DDPS, oś. Nagórki w Olsztynie</t>
  </si>
  <si>
    <t>NP.2521.111.2015</t>
  </si>
  <si>
    <t>2533.45.2015</t>
  </si>
  <si>
    <t>16.11.2015</t>
  </si>
  <si>
    <t>Remont chodnika ulicy Wańkowicza (przy Biedronce) w Olsztynie - etap I</t>
  </si>
  <si>
    <t>NP.2521.112.2015</t>
  </si>
  <si>
    <t>Sanbud Sp. z o.o.</t>
  </si>
  <si>
    <t>2533.48.2015</t>
  </si>
  <si>
    <t>04.11.2015</t>
  </si>
  <si>
    <t>35 dni od daty zawarcia umowy</t>
  </si>
  <si>
    <t xml:space="preserve">Dostawa i montaż nowych urządzeń fitness i zabawowych na terenie placu zabaw przy ulicy Wyspiańskiego i Jagiellońskiej </t>
  </si>
  <si>
    <t>NP.2521.114.2015</t>
  </si>
  <si>
    <t>2531.7.2015</t>
  </si>
  <si>
    <t>26.10.2015</t>
  </si>
  <si>
    <t>Remont chodnika wzłuż ul. Kanta w Olsztynie - Etap II</t>
  </si>
  <si>
    <t>NP.2521.115.2015</t>
  </si>
  <si>
    <t>2533.42.2015</t>
  </si>
  <si>
    <t>NP.2521.116.2015</t>
  </si>
  <si>
    <t>Zagospodarowanie zieleni w pasie drogowym ulicy Kościuszki na odcinku od ul. E Plater   do ul. Niepodległości w Olsztynie</t>
  </si>
  <si>
    <t>Abies Kuczyńscy</t>
  </si>
  <si>
    <t>2530.44.2015</t>
  </si>
  <si>
    <t>28.10.2015</t>
  </si>
  <si>
    <t>Budowa ciągu spacerowo – rowerowego na osiedlu Jaroty 
w Olsztynie (Kanta-Mroza) – etap Ia</t>
  </si>
  <si>
    <t>NP.2521.117.2015</t>
  </si>
  <si>
    <t>2533.43.2015</t>
  </si>
  <si>
    <t>Remont chodnika przy ul. Kłosowej w Olsztynie – Etap I i II</t>
  </si>
  <si>
    <t>NP.2521.118.2015</t>
  </si>
  <si>
    <t>2533.47.2015</t>
  </si>
  <si>
    <t>09.11.2015</t>
  </si>
  <si>
    <t>Remont nawierzchni chodnika wzdłuż rzeki Łyny w Olsztynie - etap IA</t>
  </si>
  <si>
    <t>NP.2521.119.2015</t>
  </si>
  <si>
    <t>2533.44.2015</t>
  </si>
  <si>
    <t>06.11.2015</t>
  </si>
  <si>
    <t>Bieżące utrzymanie nawierzchni bitumicznych na terenach administrowanych przez ZDZiT w Olsztynie</t>
  </si>
  <si>
    <t>NP.2521.121.2015</t>
  </si>
  <si>
    <t>2533.53.2015</t>
  </si>
  <si>
    <t>21.12.2015</t>
  </si>
  <si>
    <t>Remont nawierzchni chodnika ul. Parkingowej w Olsztynie</t>
  </si>
  <si>
    <t>NP.2521.124.2015</t>
  </si>
  <si>
    <t>2533.49.2015</t>
  </si>
  <si>
    <t>30.11.2015</t>
  </si>
  <si>
    <t>15 dni od daty zawarcia umowy</t>
  </si>
  <si>
    <t>Remont oznakowania poziomego na terenie miasta Olsztyna</t>
  </si>
  <si>
    <t>NP.2521.125.2015</t>
  </si>
  <si>
    <t>GZD Giera</t>
  </si>
  <si>
    <t>2533.55.2015</t>
  </si>
  <si>
    <t>30.12.2015</t>
  </si>
  <si>
    <t>Remonty bieżące nawierzchni ulic i chodników w zakresie robót brukarskich na terenach administrowanych przez ZDZiT w Olsztynie</t>
  </si>
  <si>
    <t>NP.2521.126.2015</t>
  </si>
  <si>
    <t>2533.51.2015</t>
  </si>
  <si>
    <t>17.12.2015</t>
  </si>
  <si>
    <t>Wykonanie nasadzeń drzew i krzewów w pasie drogowym ul. Mickiewicza wraz z zabezpieczeniem nasadzeń słupkami ozdobnymi</t>
  </si>
  <si>
    <t>NP.2521.128.2015</t>
  </si>
  <si>
    <t>2530.46.2015</t>
  </si>
  <si>
    <t>17.11.2015</t>
  </si>
  <si>
    <t>20 dni od podpisania umowy</t>
  </si>
  <si>
    <t>Remont oznakowania pionowego i urządzeń bezpieczeństwa ruchu drogowego na terenie miasta Olsztyna</t>
  </si>
  <si>
    <t>NP.2521.129.2015</t>
  </si>
  <si>
    <t>2533.52.2015</t>
  </si>
  <si>
    <t>Obsadzenie kwietników roślinami jednorocznymi na terenie miasta Olsztyna w 2016 r. wraz z ich pielęgnacją</t>
  </si>
  <si>
    <t>NP.2521.130.2015</t>
  </si>
  <si>
    <t>2530.58.2015</t>
  </si>
  <si>
    <t>31.10.2016</t>
  </si>
  <si>
    <t>Dostawa woreczków biodegradowlanych na psie odchody</t>
  </si>
  <si>
    <t>NP.2521.134.2015</t>
  </si>
  <si>
    <t>Mirosław Piasecki</t>
  </si>
  <si>
    <t>2530.55.2015</t>
  </si>
  <si>
    <t>2015/S 252-461965</t>
  </si>
  <si>
    <t>Wykonywanie usług TPD</t>
  </si>
  <si>
    <t>NP.2521.135.2015</t>
  </si>
  <si>
    <t>Katarzyna Sontowska</t>
  </si>
  <si>
    <t>2530.53.2015</t>
  </si>
  <si>
    <t>Świadczenie usług pocztowych w obrocie krajowym i zagranicznym na rzecz ZDZiT w Olsztynie</t>
  </si>
  <si>
    <t>NP.2521.136.2015</t>
  </si>
  <si>
    <t>Poczta Polska</t>
  </si>
  <si>
    <t>2530.63.2015</t>
  </si>
  <si>
    <t>31.12.2017</t>
  </si>
  <si>
    <t>NP.2521.137.2015</t>
  </si>
  <si>
    <t>Andrzej Jania ANCON</t>
  </si>
  <si>
    <t>2531.8.2015</t>
  </si>
  <si>
    <t>08.12.2015</t>
  </si>
  <si>
    <t>10 dni od dnia podpisania umowy</t>
  </si>
  <si>
    <t>Bieżące utrzymanie drogowych obiektów inżynierskich</t>
  </si>
  <si>
    <t>NP.2521.138.2015</t>
  </si>
  <si>
    <t>Promus Sp. z o.o.</t>
  </si>
  <si>
    <t>2533.56.2015</t>
  </si>
  <si>
    <t>Wynajem samochodu patrolowego do obsługi ZDZiT w Olsztynie</t>
  </si>
  <si>
    <t>NP.2521.139.2015</t>
  </si>
  <si>
    <t>Ryszard Grzywacz</t>
  </si>
  <si>
    <t>2530.61.2015</t>
  </si>
  <si>
    <t>Remonty bieżące ulic i chodników w zakresie robót brukarskich na terenie miasta Olsztyna - zamówienie uzupeniające</t>
  </si>
  <si>
    <t>NP.2522.1.2015</t>
  </si>
  <si>
    <t>2533.3.2015</t>
  </si>
  <si>
    <t>04.02.2015</t>
  </si>
  <si>
    <t>Remont oznakowania pionowego i urządzeń bezpieczeństwa ruchu drogowego na terenach administrowanych przez ZDZiT w Olsztynie - zamówienie uzupełniając</t>
  </si>
  <si>
    <t>NP.2522.2.2015</t>
  </si>
  <si>
    <t>Skanska</t>
  </si>
  <si>
    <t>2530.14.2015</t>
  </si>
  <si>
    <t xml:space="preserve"> Utrzymanie zieleni na terenie miasta Olsztyna - Zadanie nr 3 - Dzielnice: Pojezierze, Park Kusocińskiego, Park Jar I i Park Jar II - zamówienie uzupełniające</t>
  </si>
  <si>
    <t>NP.2522.8.2015</t>
  </si>
  <si>
    <t>2530.22.2015</t>
  </si>
  <si>
    <t>Prowadzenie konserwacji urządzeń oświetlenia ulicznego i parkowego na terenie miasta Olsztyna - zamówienie uzupełniające</t>
  </si>
  <si>
    <t>NP.2522.12.2015</t>
  </si>
  <si>
    <t>Elektro-Instal</t>
  </si>
  <si>
    <t>2530.41.2015</t>
  </si>
  <si>
    <t>Wiesława Łuczak, Jan Łuczak Spółka Cywilna</t>
  </si>
  <si>
    <t>2533.9.2015</t>
  </si>
  <si>
    <t>30.11.2018</t>
  </si>
  <si>
    <t>Mateusz Cichowski Mevius</t>
  </si>
  <si>
    <t>2015/S 040-068925</t>
  </si>
  <si>
    <t>09.02.2015</t>
  </si>
  <si>
    <t>2015/S 046-079510</t>
  </si>
  <si>
    <t>2016/S 030-048762</t>
  </si>
  <si>
    <t>Olsztyn, dnia 15.02.2016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</si>
</sst>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m/yyyy"/>
    <numFmt numFmtId="166" formatCode="00\-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"/>
    <numFmt numFmtId="173" formatCode="#,##0.00\ &quot;zł&quot;"/>
    <numFmt numFmtId="174" formatCode="#,##0.00\ _z_ł"/>
    <numFmt numFmtId="175" formatCode="#,##0.00_ ;\-#,##0.00\ "/>
  </numFmts>
  <fonts count="4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10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8"/>
      <color indexed="10"/>
      <name val="Arial CE"/>
      <family val="2"/>
    </font>
    <font>
      <sz val="8"/>
      <color indexed="8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4" xfId="0" applyNumberFormat="1" applyFont="1" applyFill="1" applyBorder="1" applyAlignment="1">
      <alignment horizontal="center" vertical="center" wrapText="1"/>
    </xf>
    <xf numFmtId="4" fontId="1" fillId="32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1" fillId="32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1" fillId="32" borderId="15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left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C65" sqref="C65"/>
    </sheetView>
  </sheetViews>
  <sheetFormatPr defaultColWidth="9.00390625" defaultRowHeight="12.75"/>
  <cols>
    <col min="1" max="1" width="3.50390625" style="0" customWidth="1"/>
    <col min="2" max="2" width="18.50390625" style="0" customWidth="1"/>
    <col min="3" max="3" width="39.50390625" style="0" customWidth="1"/>
    <col min="4" max="4" width="12.50390625" style="0" customWidth="1"/>
    <col min="5" max="5" width="20.50390625" style="0" customWidth="1"/>
    <col min="6" max="7" width="10.50390625" style="0" customWidth="1"/>
    <col min="8" max="9" width="10.625" style="0" customWidth="1"/>
    <col min="10" max="11" width="10.375" style="0" customWidth="1"/>
  </cols>
  <sheetData>
    <row r="1" spans="1:11" ht="42" customHeight="1">
      <c r="A1" s="124" t="s">
        <v>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5" customHeight="1">
      <c r="A2" s="126" t="s">
        <v>1</v>
      </c>
      <c r="B2" s="127"/>
      <c r="C2" s="127"/>
      <c r="D2" s="128"/>
      <c r="E2" s="128"/>
      <c r="F2" s="128"/>
      <c r="G2" s="128"/>
      <c r="H2" s="128"/>
      <c r="I2" s="128"/>
      <c r="J2" s="128"/>
      <c r="K2" s="129"/>
    </row>
    <row r="3" spans="1:11" ht="12.75">
      <c r="A3" s="130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</row>
    <row r="4" spans="1:11" ht="26.25" customHeight="1">
      <c r="A4" s="131"/>
      <c r="B4" s="131"/>
      <c r="C4" s="131"/>
      <c r="D4" s="133"/>
      <c r="E4" s="133"/>
      <c r="F4" s="133"/>
      <c r="G4" s="133"/>
      <c r="H4" s="133"/>
      <c r="I4" s="133"/>
      <c r="J4" s="41" t="s">
        <v>3</v>
      </c>
      <c r="K4" s="41" t="s">
        <v>4</v>
      </c>
    </row>
    <row r="5" spans="1:12" ht="34.5" customHeight="1">
      <c r="A5" s="63">
        <v>1</v>
      </c>
      <c r="B5" s="2" t="s">
        <v>23</v>
      </c>
      <c r="C5" s="56" t="s">
        <v>24</v>
      </c>
      <c r="D5" s="49">
        <v>230347.46</v>
      </c>
      <c r="E5" s="19" t="s">
        <v>27</v>
      </c>
      <c r="F5" s="40">
        <f>G5/1.23</f>
        <v>883457.0975609756</v>
      </c>
      <c r="G5" s="49">
        <v>1086652.23</v>
      </c>
      <c r="H5" s="49" t="s">
        <v>25</v>
      </c>
      <c r="I5" s="49" t="s">
        <v>26</v>
      </c>
      <c r="J5" s="7" t="s">
        <v>26</v>
      </c>
      <c r="K5" s="7" t="s">
        <v>28</v>
      </c>
      <c r="L5" s="91"/>
    </row>
    <row r="6" spans="1:11" ht="24.75" customHeight="1">
      <c r="A6" s="63">
        <v>2</v>
      </c>
      <c r="B6" s="42" t="s">
        <v>29</v>
      </c>
      <c r="C6" s="56" t="s">
        <v>30</v>
      </c>
      <c r="D6" s="49">
        <v>145006.99</v>
      </c>
      <c r="E6" s="19" t="s">
        <v>34</v>
      </c>
      <c r="F6" s="46">
        <f>G6/1.23</f>
        <v>549310.8536585366</v>
      </c>
      <c r="G6" s="49">
        <v>675652.35</v>
      </c>
      <c r="H6" s="49" t="s">
        <v>31</v>
      </c>
      <c r="I6" s="49" t="s">
        <v>32</v>
      </c>
      <c r="J6" s="7" t="s">
        <v>32</v>
      </c>
      <c r="K6" s="7" t="s">
        <v>33</v>
      </c>
    </row>
    <row r="7" spans="1:11" ht="24.75" customHeight="1">
      <c r="A7" s="2">
        <v>3</v>
      </c>
      <c r="B7" s="42" t="s">
        <v>160</v>
      </c>
      <c r="C7" s="56" t="s">
        <v>159</v>
      </c>
      <c r="D7" s="7">
        <v>49640.29</v>
      </c>
      <c r="E7" s="19" t="s">
        <v>161</v>
      </c>
      <c r="F7" s="46">
        <v>17095.6</v>
      </c>
      <c r="G7" s="49">
        <v>21027.59</v>
      </c>
      <c r="H7" s="49" t="s">
        <v>162</v>
      </c>
      <c r="I7" s="49" t="s">
        <v>163</v>
      </c>
      <c r="J7" s="122" t="s">
        <v>164</v>
      </c>
      <c r="K7" s="123"/>
    </row>
    <row r="8" spans="1:11" ht="24.75" customHeight="1">
      <c r="A8" s="62">
        <v>4</v>
      </c>
      <c r="B8" s="42" t="s">
        <v>170</v>
      </c>
      <c r="C8" s="58" t="s">
        <v>169</v>
      </c>
      <c r="D8" s="57">
        <v>36585.36</v>
      </c>
      <c r="E8" s="19" t="s">
        <v>161</v>
      </c>
      <c r="F8" s="46">
        <v>16079.09</v>
      </c>
      <c r="G8" s="49">
        <v>19777.29</v>
      </c>
      <c r="H8" s="49" t="s">
        <v>171</v>
      </c>
      <c r="I8" s="49" t="s">
        <v>172</v>
      </c>
      <c r="J8" s="122" t="s">
        <v>173</v>
      </c>
      <c r="K8" s="123"/>
    </row>
    <row r="9" spans="1:11" ht="24.75" customHeight="1">
      <c r="A9" s="63">
        <v>5</v>
      </c>
      <c r="B9" s="42" t="s">
        <v>183</v>
      </c>
      <c r="C9" s="58" t="s">
        <v>182</v>
      </c>
      <c r="D9" s="57">
        <v>75027.12</v>
      </c>
      <c r="E9" s="19" t="s">
        <v>184</v>
      </c>
      <c r="F9" s="49">
        <v>29070.9</v>
      </c>
      <c r="G9" s="49">
        <v>35757.21</v>
      </c>
      <c r="H9" s="49" t="s">
        <v>185</v>
      </c>
      <c r="I9" s="49" t="s">
        <v>123</v>
      </c>
      <c r="J9" s="122" t="s">
        <v>164</v>
      </c>
      <c r="K9" s="123"/>
    </row>
    <row r="10" spans="1:11" ht="24.75" customHeight="1">
      <c r="A10" s="63">
        <v>6</v>
      </c>
      <c r="B10" s="42" t="s">
        <v>216</v>
      </c>
      <c r="C10" s="58" t="s">
        <v>215</v>
      </c>
      <c r="D10" s="57">
        <v>55267.74</v>
      </c>
      <c r="E10" s="19" t="s">
        <v>184</v>
      </c>
      <c r="F10" s="49">
        <v>19459.33</v>
      </c>
      <c r="G10" s="49">
        <v>23934.98</v>
      </c>
      <c r="H10" s="49" t="s">
        <v>217</v>
      </c>
      <c r="I10" s="49" t="s">
        <v>218</v>
      </c>
      <c r="J10" s="122" t="s">
        <v>164</v>
      </c>
      <c r="K10" s="123"/>
    </row>
    <row r="11" spans="1:11" ht="24.75" customHeight="1">
      <c r="A11" s="2">
        <v>7</v>
      </c>
      <c r="B11" s="42" t="s">
        <v>220</v>
      </c>
      <c r="C11" s="58" t="s">
        <v>219</v>
      </c>
      <c r="D11" s="57">
        <v>59903.91</v>
      </c>
      <c r="E11" s="19" t="s">
        <v>221</v>
      </c>
      <c r="F11" s="49">
        <v>24314.39</v>
      </c>
      <c r="G11" s="49">
        <v>29906.71</v>
      </c>
      <c r="H11" s="49" t="s">
        <v>222</v>
      </c>
      <c r="I11" s="49" t="s">
        <v>172</v>
      </c>
      <c r="J11" s="122" t="s">
        <v>164</v>
      </c>
      <c r="K11" s="123"/>
    </row>
    <row r="12" spans="1:11" ht="24.75" customHeight="1">
      <c r="A12" s="62">
        <v>8</v>
      </c>
      <c r="B12" s="42" t="s">
        <v>247</v>
      </c>
      <c r="C12" s="47" t="s">
        <v>246</v>
      </c>
      <c r="D12" s="57">
        <v>156800.58</v>
      </c>
      <c r="E12" s="19" t="s">
        <v>221</v>
      </c>
      <c r="F12" s="49">
        <f>G12/1.23</f>
        <v>50161.25203252032</v>
      </c>
      <c r="G12" s="49">
        <v>61698.34</v>
      </c>
      <c r="H12" s="7" t="s">
        <v>256</v>
      </c>
      <c r="I12" s="7" t="s">
        <v>248</v>
      </c>
      <c r="J12" s="122" t="s">
        <v>164</v>
      </c>
      <c r="K12" s="123"/>
    </row>
    <row r="13" spans="1:11" ht="24.75" customHeight="1">
      <c r="A13" s="63">
        <v>9</v>
      </c>
      <c r="B13" s="42" t="s">
        <v>254</v>
      </c>
      <c r="C13" s="97" t="s">
        <v>249</v>
      </c>
      <c r="D13" s="57">
        <v>90274.47</v>
      </c>
      <c r="E13" s="19" t="s">
        <v>184</v>
      </c>
      <c r="F13" s="49">
        <f>G13/1.23</f>
        <v>24382.0081300813</v>
      </c>
      <c r="G13" s="49">
        <v>29989.87</v>
      </c>
      <c r="H13" s="49" t="s">
        <v>250</v>
      </c>
      <c r="I13" s="49" t="s">
        <v>251</v>
      </c>
      <c r="J13" s="122" t="s">
        <v>164</v>
      </c>
      <c r="K13" s="123"/>
    </row>
    <row r="14" spans="1:11" ht="24.75" customHeight="1">
      <c r="A14" s="63">
        <v>10</v>
      </c>
      <c r="B14" s="42" t="s">
        <v>253</v>
      </c>
      <c r="C14" s="58" t="s">
        <v>252</v>
      </c>
      <c r="D14" s="57">
        <v>100687.31</v>
      </c>
      <c r="E14" s="19" t="s">
        <v>221</v>
      </c>
      <c r="F14" s="49">
        <f>G14/1.23</f>
        <v>32385.82113821138</v>
      </c>
      <c r="G14" s="49">
        <v>39834.56</v>
      </c>
      <c r="H14" s="49" t="s">
        <v>255</v>
      </c>
      <c r="I14" s="49" t="s">
        <v>257</v>
      </c>
      <c r="J14" s="122" t="s">
        <v>164</v>
      </c>
      <c r="K14" s="123"/>
    </row>
    <row r="15" spans="1:11" s="45" customFormat="1" ht="33" customHeight="1">
      <c r="A15" s="2">
        <v>11</v>
      </c>
      <c r="B15" s="42" t="s">
        <v>263</v>
      </c>
      <c r="C15" s="43" t="s">
        <v>262</v>
      </c>
      <c r="D15" s="44">
        <v>2978775</v>
      </c>
      <c r="E15" s="19" t="s">
        <v>635</v>
      </c>
      <c r="F15" s="44">
        <f>G15/1.23</f>
        <v>1242750</v>
      </c>
      <c r="G15" s="44">
        <v>1528582.5</v>
      </c>
      <c r="H15" s="49" t="s">
        <v>636</v>
      </c>
      <c r="I15" s="49" t="s">
        <v>257</v>
      </c>
      <c r="J15" s="44" t="s">
        <v>257</v>
      </c>
      <c r="K15" s="44" t="s">
        <v>637</v>
      </c>
    </row>
    <row r="16" spans="1:11" s="45" customFormat="1" ht="24.75" customHeight="1">
      <c r="A16" s="62">
        <v>12</v>
      </c>
      <c r="B16" s="42" t="s">
        <v>265</v>
      </c>
      <c r="C16" s="43" t="s">
        <v>264</v>
      </c>
      <c r="D16" s="44">
        <v>118057.62</v>
      </c>
      <c r="E16" s="19" t="s">
        <v>266</v>
      </c>
      <c r="F16" s="44">
        <f aca="true" t="shared" si="0" ref="F16:F22">G16/1.23</f>
        <v>68120.48780487805</v>
      </c>
      <c r="G16" s="44">
        <v>83788.2</v>
      </c>
      <c r="H16" s="49" t="s">
        <v>267</v>
      </c>
      <c r="I16" s="49" t="s">
        <v>268</v>
      </c>
      <c r="J16" s="122" t="s">
        <v>269</v>
      </c>
      <c r="K16" s="123"/>
    </row>
    <row r="17" spans="1:11" s="45" customFormat="1" ht="24.75" customHeight="1">
      <c r="A17" s="63">
        <v>13</v>
      </c>
      <c r="B17" s="42" t="s">
        <v>271</v>
      </c>
      <c r="C17" s="43" t="s">
        <v>270</v>
      </c>
      <c r="D17" s="44">
        <v>48579.87</v>
      </c>
      <c r="E17" s="19" t="s">
        <v>221</v>
      </c>
      <c r="F17" s="44">
        <f t="shared" si="0"/>
        <v>21514.82113821138</v>
      </c>
      <c r="G17" s="44">
        <v>26463.23</v>
      </c>
      <c r="H17" s="49" t="s">
        <v>272</v>
      </c>
      <c r="I17" s="49" t="s">
        <v>273</v>
      </c>
      <c r="J17" s="122" t="s">
        <v>274</v>
      </c>
      <c r="K17" s="123"/>
    </row>
    <row r="18" spans="1:11" s="45" customFormat="1" ht="24.75" customHeight="1">
      <c r="A18" s="63">
        <v>14</v>
      </c>
      <c r="B18" s="42" t="s">
        <v>276</v>
      </c>
      <c r="C18" s="43" t="s">
        <v>275</v>
      </c>
      <c r="D18" s="44">
        <v>10917.21</v>
      </c>
      <c r="E18" s="19" t="s">
        <v>161</v>
      </c>
      <c r="F18" s="44">
        <f t="shared" si="0"/>
        <v>17072.040650406503</v>
      </c>
      <c r="G18" s="44">
        <v>20998.61</v>
      </c>
      <c r="H18" s="49" t="s">
        <v>278</v>
      </c>
      <c r="I18" s="49" t="s">
        <v>277</v>
      </c>
      <c r="J18" s="122" t="s">
        <v>173</v>
      </c>
      <c r="K18" s="123"/>
    </row>
    <row r="19" spans="1:11" s="45" customFormat="1" ht="24.75" customHeight="1">
      <c r="A19" s="2">
        <v>15</v>
      </c>
      <c r="B19" s="42" t="s">
        <v>280</v>
      </c>
      <c r="C19" s="43" t="s">
        <v>279</v>
      </c>
      <c r="D19" s="44">
        <v>14084.21</v>
      </c>
      <c r="E19" s="43" t="s">
        <v>281</v>
      </c>
      <c r="F19" s="44">
        <f t="shared" si="0"/>
        <v>7986.536585365854</v>
      </c>
      <c r="G19" s="44">
        <v>9823.44</v>
      </c>
      <c r="H19" s="49" t="s">
        <v>282</v>
      </c>
      <c r="I19" s="49" t="s">
        <v>277</v>
      </c>
      <c r="J19" s="122" t="s">
        <v>173</v>
      </c>
      <c r="K19" s="123"/>
    </row>
    <row r="20" spans="1:11" s="45" customFormat="1" ht="24.75" customHeight="1">
      <c r="A20" s="62">
        <v>16</v>
      </c>
      <c r="B20" s="42" t="s">
        <v>284</v>
      </c>
      <c r="C20" s="43" t="s">
        <v>283</v>
      </c>
      <c r="D20" s="44">
        <v>79483.49</v>
      </c>
      <c r="E20" s="43" t="s">
        <v>161</v>
      </c>
      <c r="F20" s="44">
        <f t="shared" si="0"/>
        <v>31239.90243902439</v>
      </c>
      <c r="G20" s="44">
        <v>38425.08</v>
      </c>
      <c r="H20" s="49" t="s">
        <v>285</v>
      </c>
      <c r="I20" s="49" t="s">
        <v>286</v>
      </c>
      <c r="J20" s="122" t="s">
        <v>164</v>
      </c>
      <c r="K20" s="123"/>
    </row>
    <row r="21" spans="1:11" s="45" customFormat="1" ht="24.75" customHeight="1">
      <c r="A21" s="63">
        <v>17</v>
      </c>
      <c r="B21" s="42" t="s">
        <v>288</v>
      </c>
      <c r="C21" s="43" t="s">
        <v>287</v>
      </c>
      <c r="D21" s="44">
        <v>115341.57</v>
      </c>
      <c r="E21" s="43" t="s">
        <v>221</v>
      </c>
      <c r="F21" s="44">
        <f t="shared" si="0"/>
        <v>46830.69105691057</v>
      </c>
      <c r="G21" s="44">
        <v>57601.75</v>
      </c>
      <c r="H21" s="49" t="s">
        <v>289</v>
      </c>
      <c r="I21" s="49" t="s">
        <v>290</v>
      </c>
      <c r="J21" s="122" t="s">
        <v>164</v>
      </c>
      <c r="K21" s="123"/>
    </row>
    <row r="22" spans="1:11" s="45" customFormat="1" ht="24.75" customHeight="1">
      <c r="A22" s="63">
        <v>18</v>
      </c>
      <c r="B22" s="42" t="s">
        <v>292</v>
      </c>
      <c r="C22" s="43" t="s">
        <v>291</v>
      </c>
      <c r="D22" s="44">
        <v>117891.02</v>
      </c>
      <c r="E22" s="43" t="s">
        <v>161</v>
      </c>
      <c r="F22" s="44">
        <f t="shared" si="0"/>
        <v>55917.902439024394</v>
      </c>
      <c r="G22" s="44">
        <v>68779.02</v>
      </c>
      <c r="H22" s="49" t="s">
        <v>293</v>
      </c>
      <c r="I22" s="49" t="s">
        <v>294</v>
      </c>
      <c r="J22" s="122" t="s">
        <v>295</v>
      </c>
      <c r="K22" s="123"/>
    </row>
    <row r="23" spans="1:11" s="45" customFormat="1" ht="24.75" customHeight="1">
      <c r="A23" s="2">
        <v>19</v>
      </c>
      <c r="B23" s="42" t="s">
        <v>297</v>
      </c>
      <c r="C23" s="43" t="s">
        <v>296</v>
      </c>
      <c r="D23" s="44">
        <v>121853.32</v>
      </c>
      <c r="E23" s="43" t="s">
        <v>221</v>
      </c>
      <c r="F23" s="44">
        <f aca="true" t="shared" si="1" ref="F23:F30">G23/1.23</f>
        <v>60100.463414634156</v>
      </c>
      <c r="G23" s="44">
        <v>73923.57</v>
      </c>
      <c r="H23" s="49" t="s">
        <v>298</v>
      </c>
      <c r="I23" s="49" t="s">
        <v>299</v>
      </c>
      <c r="J23" s="122" t="s">
        <v>164</v>
      </c>
      <c r="K23" s="123"/>
    </row>
    <row r="24" spans="1:11" s="45" customFormat="1" ht="24.75" customHeight="1">
      <c r="A24" s="62">
        <v>20</v>
      </c>
      <c r="B24" s="42" t="s">
        <v>301</v>
      </c>
      <c r="C24" s="43" t="s">
        <v>300</v>
      </c>
      <c r="D24" s="44">
        <v>103813.18</v>
      </c>
      <c r="E24" s="43" t="s">
        <v>184</v>
      </c>
      <c r="F24" s="44">
        <f t="shared" si="1"/>
        <v>39968.365853658535</v>
      </c>
      <c r="G24" s="44">
        <v>49161.09</v>
      </c>
      <c r="H24" s="49" t="s">
        <v>302</v>
      </c>
      <c r="I24" s="49" t="s">
        <v>303</v>
      </c>
      <c r="J24" s="122" t="s">
        <v>164</v>
      </c>
      <c r="K24" s="123"/>
    </row>
    <row r="25" spans="1:11" s="45" customFormat="1" ht="31.5" customHeight="1">
      <c r="A25" s="63">
        <v>21</v>
      </c>
      <c r="B25" s="42" t="s">
        <v>305</v>
      </c>
      <c r="C25" s="43" t="s">
        <v>304</v>
      </c>
      <c r="D25" s="44">
        <v>121873.24</v>
      </c>
      <c r="E25" s="43" t="s">
        <v>221</v>
      </c>
      <c r="F25" s="44">
        <f t="shared" si="1"/>
        <v>63667.577235772354</v>
      </c>
      <c r="G25" s="44">
        <v>78311.12</v>
      </c>
      <c r="H25" s="49" t="s">
        <v>306</v>
      </c>
      <c r="I25" s="49" t="s">
        <v>307</v>
      </c>
      <c r="J25" s="122" t="s">
        <v>164</v>
      </c>
      <c r="K25" s="123"/>
    </row>
    <row r="26" spans="1:11" s="45" customFormat="1" ht="24.75" customHeight="1">
      <c r="A26" s="63">
        <v>22</v>
      </c>
      <c r="B26" s="42" t="s">
        <v>321</v>
      </c>
      <c r="C26" s="43" t="s">
        <v>320</v>
      </c>
      <c r="D26" s="44">
        <v>121822.58</v>
      </c>
      <c r="E26" s="43" t="s">
        <v>184</v>
      </c>
      <c r="F26" s="44">
        <f t="shared" si="1"/>
        <v>80646.20325203253</v>
      </c>
      <c r="G26" s="44">
        <v>99194.83</v>
      </c>
      <c r="H26" s="49" t="s">
        <v>322</v>
      </c>
      <c r="I26" s="49" t="s">
        <v>323</v>
      </c>
      <c r="J26" s="122" t="s">
        <v>164</v>
      </c>
      <c r="K26" s="123"/>
    </row>
    <row r="27" spans="1:11" s="45" customFormat="1" ht="24.75" customHeight="1">
      <c r="A27" s="2">
        <v>23</v>
      </c>
      <c r="B27" s="42" t="s">
        <v>365</v>
      </c>
      <c r="C27" s="43" t="s">
        <v>364</v>
      </c>
      <c r="D27" s="44">
        <v>66363.79</v>
      </c>
      <c r="E27" s="43" t="s">
        <v>366</v>
      </c>
      <c r="F27" s="44">
        <f t="shared" si="1"/>
        <v>27792.853658536584</v>
      </c>
      <c r="G27" s="44">
        <v>34185.21</v>
      </c>
      <c r="H27" s="49" t="s">
        <v>367</v>
      </c>
      <c r="I27" s="49" t="s">
        <v>307</v>
      </c>
      <c r="J27" s="122" t="s">
        <v>164</v>
      </c>
      <c r="K27" s="123"/>
    </row>
    <row r="28" spans="1:11" s="45" customFormat="1" ht="24.75" customHeight="1">
      <c r="A28" s="62">
        <v>24</v>
      </c>
      <c r="B28" s="42" t="s">
        <v>369</v>
      </c>
      <c r="C28" s="43" t="s">
        <v>368</v>
      </c>
      <c r="D28" s="44">
        <v>48337.44</v>
      </c>
      <c r="E28" s="43" t="s">
        <v>281</v>
      </c>
      <c r="F28" s="44">
        <f t="shared" si="1"/>
        <v>22302.056910569107</v>
      </c>
      <c r="G28" s="44">
        <v>27431.53</v>
      </c>
      <c r="H28" s="49" t="s">
        <v>370</v>
      </c>
      <c r="I28" s="49" t="s">
        <v>371</v>
      </c>
      <c r="J28" s="122" t="s">
        <v>164</v>
      </c>
      <c r="K28" s="123"/>
    </row>
    <row r="29" spans="1:11" s="45" customFormat="1" ht="24.75" customHeight="1">
      <c r="A29" s="63">
        <v>25</v>
      </c>
      <c r="B29" s="42" t="s">
        <v>426</v>
      </c>
      <c r="C29" s="43" t="s">
        <v>425</v>
      </c>
      <c r="D29" s="44">
        <v>89215.31</v>
      </c>
      <c r="E29" s="43" t="s">
        <v>161</v>
      </c>
      <c r="F29" s="44">
        <f t="shared" si="1"/>
        <v>30711.170731707316</v>
      </c>
      <c r="G29" s="44">
        <v>37774.74</v>
      </c>
      <c r="H29" s="49" t="s">
        <v>427</v>
      </c>
      <c r="I29" s="49" t="s">
        <v>428</v>
      </c>
      <c r="J29" s="122" t="s">
        <v>164</v>
      </c>
      <c r="K29" s="123"/>
    </row>
    <row r="30" spans="1:11" s="45" customFormat="1" ht="31.5" customHeight="1">
      <c r="A30" s="63">
        <v>26</v>
      </c>
      <c r="B30" s="42" t="s">
        <v>436</v>
      </c>
      <c r="C30" s="43" t="s">
        <v>435</v>
      </c>
      <c r="D30" s="44">
        <v>121881.98</v>
      </c>
      <c r="E30" s="43" t="s">
        <v>281</v>
      </c>
      <c r="F30" s="44">
        <f t="shared" si="1"/>
        <v>71398.9674796748</v>
      </c>
      <c r="G30" s="44">
        <v>87820.73</v>
      </c>
      <c r="H30" s="49" t="s">
        <v>437</v>
      </c>
      <c r="I30" s="49" t="s">
        <v>438</v>
      </c>
      <c r="J30" s="122" t="s">
        <v>164</v>
      </c>
      <c r="K30" s="123"/>
    </row>
    <row r="31" spans="1:11" s="45" customFormat="1" ht="24.75" customHeight="1">
      <c r="A31" s="2">
        <v>27</v>
      </c>
      <c r="B31" s="42" t="s">
        <v>444</v>
      </c>
      <c r="C31" s="43" t="s">
        <v>443</v>
      </c>
      <c r="D31" s="44">
        <v>20400</v>
      </c>
      <c r="E31" s="43" t="s">
        <v>184</v>
      </c>
      <c r="F31" s="44">
        <f aca="true" t="shared" si="2" ref="F31:F40">G31/1.23</f>
        <v>6982.544715447155</v>
      </c>
      <c r="G31" s="44">
        <v>8588.53</v>
      </c>
      <c r="H31" s="49" t="s">
        <v>445</v>
      </c>
      <c r="I31" s="49" t="s">
        <v>446</v>
      </c>
      <c r="J31" s="122" t="s">
        <v>164</v>
      </c>
      <c r="K31" s="123"/>
    </row>
    <row r="32" spans="1:11" s="45" customFormat="1" ht="24.75" customHeight="1">
      <c r="A32" s="62">
        <v>28</v>
      </c>
      <c r="B32" s="42" t="s">
        <v>448</v>
      </c>
      <c r="C32" s="43" t="s">
        <v>447</v>
      </c>
      <c r="D32" s="44">
        <v>117452.85</v>
      </c>
      <c r="E32" s="43" t="s">
        <v>161</v>
      </c>
      <c r="F32" s="44">
        <f t="shared" si="2"/>
        <v>42457.300813008136</v>
      </c>
      <c r="G32" s="44">
        <v>52222.48</v>
      </c>
      <c r="H32" s="49" t="s">
        <v>449</v>
      </c>
      <c r="I32" s="49" t="s">
        <v>413</v>
      </c>
      <c r="J32" s="122" t="s">
        <v>164</v>
      </c>
      <c r="K32" s="123"/>
    </row>
    <row r="33" spans="1:11" s="45" customFormat="1" ht="38.25" customHeight="1">
      <c r="A33" s="63">
        <v>29</v>
      </c>
      <c r="B33" s="42" t="s">
        <v>451</v>
      </c>
      <c r="C33" s="43" t="s">
        <v>450</v>
      </c>
      <c r="D33" s="44">
        <v>38853.09</v>
      </c>
      <c r="E33" s="43" t="s">
        <v>366</v>
      </c>
      <c r="F33" s="44">
        <f t="shared" si="2"/>
        <v>19469</v>
      </c>
      <c r="G33" s="44">
        <v>23946.87</v>
      </c>
      <c r="H33" s="49" t="s">
        <v>452</v>
      </c>
      <c r="I33" s="49" t="s">
        <v>333</v>
      </c>
      <c r="J33" s="122" t="s">
        <v>164</v>
      </c>
      <c r="K33" s="123"/>
    </row>
    <row r="34" spans="1:11" s="45" customFormat="1" ht="24.75" customHeight="1">
      <c r="A34" s="63">
        <v>30</v>
      </c>
      <c r="B34" s="42" t="s">
        <v>454</v>
      </c>
      <c r="C34" s="43" t="s">
        <v>453</v>
      </c>
      <c r="D34" s="44">
        <v>91302.38</v>
      </c>
      <c r="E34" s="43" t="s">
        <v>161</v>
      </c>
      <c r="F34" s="44">
        <f t="shared" si="2"/>
        <v>59879.99999999999</v>
      </c>
      <c r="G34" s="44">
        <v>73652.4</v>
      </c>
      <c r="H34" s="49" t="s">
        <v>455</v>
      </c>
      <c r="I34" s="49" t="s">
        <v>456</v>
      </c>
      <c r="J34" s="122" t="s">
        <v>457</v>
      </c>
      <c r="K34" s="123"/>
    </row>
    <row r="35" spans="1:11" s="45" customFormat="1" ht="29.25" customHeight="1">
      <c r="A35" s="2">
        <v>31</v>
      </c>
      <c r="B35" s="42" t="s">
        <v>458</v>
      </c>
      <c r="C35" s="43" t="s">
        <v>314</v>
      </c>
      <c r="D35" s="44">
        <v>119243.42</v>
      </c>
      <c r="E35" s="43" t="s">
        <v>459</v>
      </c>
      <c r="F35" s="44">
        <f t="shared" si="2"/>
        <v>98153.73983739837</v>
      </c>
      <c r="G35" s="44">
        <v>120729.1</v>
      </c>
      <c r="H35" s="49" t="s">
        <v>460</v>
      </c>
      <c r="I35" s="49" t="s">
        <v>461</v>
      </c>
      <c r="J35" s="122" t="s">
        <v>462</v>
      </c>
      <c r="K35" s="123"/>
    </row>
    <row r="36" spans="1:11" s="45" customFormat="1" ht="24.75" customHeight="1">
      <c r="A36" s="62">
        <v>32</v>
      </c>
      <c r="B36" s="42" t="s">
        <v>464</v>
      </c>
      <c r="C36" s="43" t="s">
        <v>463</v>
      </c>
      <c r="D36" s="44">
        <v>44352.36</v>
      </c>
      <c r="E36" s="43" t="s">
        <v>465</v>
      </c>
      <c r="F36" s="44">
        <f t="shared" si="2"/>
        <v>35666.56910569106</v>
      </c>
      <c r="G36" s="44">
        <v>43869.88</v>
      </c>
      <c r="H36" s="49" t="s">
        <v>466</v>
      </c>
      <c r="I36" s="49" t="s">
        <v>467</v>
      </c>
      <c r="J36" s="122" t="s">
        <v>164</v>
      </c>
      <c r="K36" s="123"/>
    </row>
    <row r="37" spans="1:11" s="45" customFormat="1" ht="24.75" customHeight="1">
      <c r="A37" s="63">
        <v>33</v>
      </c>
      <c r="B37" s="42" t="s">
        <v>469</v>
      </c>
      <c r="C37" s="43" t="s">
        <v>468</v>
      </c>
      <c r="D37" s="44">
        <v>60189.05</v>
      </c>
      <c r="E37" s="43" t="s">
        <v>470</v>
      </c>
      <c r="F37" s="44">
        <f t="shared" si="2"/>
        <v>27000</v>
      </c>
      <c r="G37" s="44">
        <v>33210</v>
      </c>
      <c r="H37" s="49" t="s">
        <v>471</v>
      </c>
      <c r="I37" s="49" t="s">
        <v>472</v>
      </c>
      <c r="J37" s="122" t="s">
        <v>164</v>
      </c>
      <c r="K37" s="123"/>
    </row>
    <row r="38" spans="1:11" s="45" customFormat="1" ht="24.75" customHeight="1">
      <c r="A38" s="63">
        <v>34</v>
      </c>
      <c r="B38" s="42" t="s">
        <v>474</v>
      </c>
      <c r="C38" s="43" t="s">
        <v>473</v>
      </c>
      <c r="D38" s="44">
        <v>52632.89</v>
      </c>
      <c r="E38" s="43" t="s">
        <v>470</v>
      </c>
      <c r="F38" s="44">
        <f t="shared" si="2"/>
        <v>30000</v>
      </c>
      <c r="G38" s="44">
        <v>36900</v>
      </c>
      <c r="H38" s="49" t="s">
        <v>475</v>
      </c>
      <c r="I38" s="49" t="s">
        <v>476</v>
      </c>
      <c r="J38" s="122" t="s">
        <v>164</v>
      </c>
      <c r="K38" s="123"/>
    </row>
    <row r="39" spans="1:11" s="45" customFormat="1" ht="24.75" customHeight="1">
      <c r="A39" s="2">
        <v>35</v>
      </c>
      <c r="B39" s="42" t="s">
        <v>478</v>
      </c>
      <c r="C39" s="43" t="s">
        <v>477</v>
      </c>
      <c r="D39" s="44">
        <v>99827.84</v>
      </c>
      <c r="E39" s="43" t="s">
        <v>161</v>
      </c>
      <c r="F39" s="44">
        <f t="shared" si="2"/>
        <v>44122.39837398374</v>
      </c>
      <c r="G39" s="44">
        <v>54270.55</v>
      </c>
      <c r="H39" s="49" t="s">
        <v>479</v>
      </c>
      <c r="I39" s="49" t="s">
        <v>480</v>
      </c>
      <c r="J39" s="122" t="s">
        <v>164</v>
      </c>
      <c r="K39" s="123"/>
    </row>
    <row r="40" spans="1:11" s="45" customFormat="1" ht="24.75" customHeight="1">
      <c r="A40" s="62">
        <v>36</v>
      </c>
      <c r="B40" s="42" t="s">
        <v>482</v>
      </c>
      <c r="C40" s="43" t="s">
        <v>481</v>
      </c>
      <c r="D40" s="44">
        <v>148935.99</v>
      </c>
      <c r="E40" s="43" t="s">
        <v>281</v>
      </c>
      <c r="F40" s="44">
        <f t="shared" si="2"/>
        <v>70158.78048780488</v>
      </c>
      <c r="G40" s="44">
        <v>86295.3</v>
      </c>
      <c r="H40" s="49" t="s">
        <v>483</v>
      </c>
      <c r="I40" s="49" t="s">
        <v>484</v>
      </c>
      <c r="J40" s="122" t="s">
        <v>295</v>
      </c>
      <c r="K40" s="123"/>
    </row>
    <row r="41" spans="1:11" s="45" customFormat="1" ht="24.75" customHeight="1">
      <c r="A41" s="63">
        <v>37</v>
      </c>
      <c r="B41" s="2" t="s">
        <v>501</v>
      </c>
      <c r="C41" s="19" t="s">
        <v>500</v>
      </c>
      <c r="D41" s="7">
        <v>99997.99</v>
      </c>
      <c r="E41" s="19" t="s">
        <v>42</v>
      </c>
      <c r="F41" s="7">
        <f>G41/1.23</f>
        <v>81299.17886178862</v>
      </c>
      <c r="G41" s="7">
        <v>99997.99</v>
      </c>
      <c r="H41" s="49" t="s">
        <v>502</v>
      </c>
      <c r="I41" s="49" t="s">
        <v>413</v>
      </c>
      <c r="J41" s="122" t="s">
        <v>457</v>
      </c>
      <c r="K41" s="123"/>
    </row>
    <row r="42" spans="1:11" s="45" customFormat="1" ht="33" customHeight="1">
      <c r="A42" s="63">
        <v>38</v>
      </c>
      <c r="B42" s="42" t="s">
        <v>510</v>
      </c>
      <c r="C42" s="43" t="s">
        <v>509</v>
      </c>
      <c r="D42" s="44">
        <v>35209.2</v>
      </c>
      <c r="E42" s="43" t="s">
        <v>281</v>
      </c>
      <c r="F42" s="44">
        <f aca="true" t="shared" si="3" ref="F42:F48">G42/1.23</f>
        <v>23087.341463414636</v>
      </c>
      <c r="G42" s="44">
        <v>28397.43</v>
      </c>
      <c r="H42" s="49" t="s">
        <v>511</v>
      </c>
      <c r="I42" s="49" t="s">
        <v>512</v>
      </c>
      <c r="J42" s="122" t="s">
        <v>201</v>
      </c>
      <c r="K42" s="123"/>
    </row>
    <row r="43" spans="1:11" s="45" customFormat="1" ht="24.75" customHeight="1">
      <c r="A43" s="2">
        <v>39</v>
      </c>
      <c r="B43" s="42" t="s">
        <v>531</v>
      </c>
      <c r="C43" s="43" t="s">
        <v>530</v>
      </c>
      <c r="D43" s="44">
        <v>31294.47</v>
      </c>
      <c r="E43" s="43" t="s">
        <v>281</v>
      </c>
      <c r="F43" s="44">
        <f t="shared" si="3"/>
        <v>13517.82113821138</v>
      </c>
      <c r="G43" s="44">
        <v>16626.92</v>
      </c>
      <c r="H43" s="49" t="s">
        <v>532</v>
      </c>
      <c r="I43" s="49" t="s">
        <v>533</v>
      </c>
      <c r="J43" s="122" t="s">
        <v>173</v>
      </c>
      <c r="K43" s="123"/>
    </row>
    <row r="44" spans="1:11" s="45" customFormat="1" ht="24.75" customHeight="1">
      <c r="A44" s="62">
        <v>40</v>
      </c>
      <c r="B44" s="42" t="s">
        <v>535</v>
      </c>
      <c r="C44" s="43" t="s">
        <v>534</v>
      </c>
      <c r="D44" s="44">
        <v>42790.76</v>
      </c>
      <c r="E44" s="43" t="s">
        <v>536</v>
      </c>
      <c r="F44" s="44">
        <f t="shared" si="3"/>
        <v>15774.398373983739</v>
      </c>
      <c r="G44" s="44">
        <v>19402.51</v>
      </c>
      <c r="H44" s="49" t="s">
        <v>537</v>
      </c>
      <c r="I44" s="49" t="s">
        <v>538</v>
      </c>
      <c r="J44" s="122" t="s">
        <v>539</v>
      </c>
      <c r="K44" s="123"/>
    </row>
    <row r="45" spans="1:11" s="45" customFormat="1" ht="24.75" customHeight="1">
      <c r="A45" s="63">
        <v>41</v>
      </c>
      <c r="B45" s="42" t="s">
        <v>545</v>
      </c>
      <c r="C45" s="43" t="s">
        <v>544</v>
      </c>
      <c r="D45" s="44">
        <v>183186.61</v>
      </c>
      <c r="E45" s="43" t="s">
        <v>536</v>
      </c>
      <c r="F45" s="44">
        <f t="shared" si="3"/>
        <v>77292.79674796748</v>
      </c>
      <c r="G45" s="44">
        <v>95070.14</v>
      </c>
      <c r="H45" s="49" t="s">
        <v>546</v>
      </c>
      <c r="I45" s="49" t="s">
        <v>543</v>
      </c>
      <c r="J45" s="122" t="s">
        <v>164</v>
      </c>
      <c r="K45" s="123"/>
    </row>
    <row r="46" spans="1:11" s="45" customFormat="1" ht="24.75" customHeight="1">
      <c r="A46" s="63">
        <v>42</v>
      </c>
      <c r="B46" s="42" t="s">
        <v>553</v>
      </c>
      <c r="C46" s="43" t="s">
        <v>552</v>
      </c>
      <c r="D46" s="44">
        <v>74275.2</v>
      </c>
      <c r="E46" s="43" t="s">
        <v>536</v>
      </c>
      <c r="F46" s="44">
        <f t="shared" si="3"/>
        <v>31689.90243902439</v>
      </c>
      <c r="G46" s="44">
        <v>38978.58</v>
      </c>
      <c r="H46" s="49" t="s">
        <v>554</v>
      </c>
      <c r="I46" s="49" t="s">
        <v>543</v>
      </c>
      <c r="J46" s="122" t="s">
        <v>164</v>
      </c>
      <c r="K46" s="123"/>
    </row>
    <row r="47" spans="1:11" s="45" customFormat="1" ht="24.75" customHeight="1">
      <c r="A47" s="2">
        <v>43</v>
      </c>
      <c r="B47" s="42" t="s">
        <v>556</v>
      </c>
      <c r="C47" s="43" t="s">
        <v>555</v>
      </c>
      <c r="D47" s="44">
        <v>155201.27</v>
      </c>
      <c r="E47" s="43" t="s">
        <v>536</v>
      </c>
      <c r="F47" s="44">
        <f t="shared" si="3"/>
        <v>79791.69918699187</v>
      </c>
      <c r="G47" s="44">
        <v>98143.79</v>
      </c>
      <c r="H47" s="49" t="s">
        <v>557</v>
      </c>
      <c r="I47" s="49" t="s">
        <v>558</v>
      </c>
      <c r="J47" s="122" t="s">
        <v>164</v>
      </c>
      <c r="K47" s="123"/>
    </row>
    <row r="48" spans="1:11" s="45" customFormat="1" ht="24.75" customHeight="1">
      <c r="A48" s="62">
        <v>44</v>
      </c>
      <c r="B48" s="42" t="s">
        <v>560</v>
      </c>
      <c r="C48" s="43" t="s">
        <v>559</v>
      </c>
      <c r="D48" s="44">
        <v>40207.31</v>
      </c>
      <c r="E48" s="43" t="s">
        <v>366</v>
      </c>
      <c r="F48" s="44">
        <f t="shared" si="3"/>
        <v>20774</v>
      </c>
      <c r="G48" s="44">
        <v>25552.02</v>
      </c>
      <c r="H48" s="49" t="s">
        <v>561</v>
      </c>
      <c r="I48" s="49" t="s">
        <v>562</v>
      </c>
      <c r="J48" s="122" t="s">
        <v>164</v>
      </c>
      <c r="K48" s="123"/>
    </row>
    <row r="49" spans="1:11" s="45" customFormat="1" ht="24.75" customHeight="1">
      <c r="A49" s="63">
        <v>45</v>
      </c>
      <c r="B49" s="42" t="s">
        <v>564</v>
      </c>
      <c r="C49" s="43" t="s">
        <v>563</v>
      </c>
      <c r="D49" s="44">
        <v>18495009</v>
      </c>
      <c r="E49" s="43" t="s">
        <v>42</v>
      </c>
      <c r="F49" s="44">
        <f aca="true" t="shared" si="4" ref="F49:F54">G49/1.23</f>
        <v>9830598</v>
      </c>
      <c r="G49" s="44">
        <v>12091635.54</v>
      </c>
      <c r="H49" s="49" t="s">
        <v>565</v>
      </c>
      <c r="I49" s="49" t="s">
        <v>566</v>
      </c>
      <c r="J49" s="95" t="s">
        <v>491</v>
      </c>
      <c r="K49" s="96" t="s">
        <v>329</v>
      </c>
    </row>
    <row r="50" spans="1:11" s="45" customFormat="1" ht="24.75" customHeight="1">
      <c r="A50" s="63">
        <v>46</v>
      </c>
      <c r="B50" s="42" t="s">
        <v>568</v>
      </c>
      <c r="C50" s="43" t="s">
        <v>567</v>
      </c>
      <c r="D50" s="44">
        <v>34200.09</v>
      </c>
      <c r="E50" s="43" t="s">
        <v>281</v>
      </c>
      <c r="F50" s="44">
        <f t="shared" si="4"/>
        <v>14518.81300813008</v>
      </c>
      <c r="G50" s="44">
        <v>17858.14</v>
      </c>
      <c r="H50" s="49" t="s">
        <v>569</v>
      </c>
      <c r="I50" s="49" t="s">
        <v>570</v>
      </c>
      <c r="J50" s="122" t="s">
        <v>571</v>
      </c>
      <c r="K50" s="123"/>
    </row>
    <row r="51" spans="1:11" s="45" customFormat="1" ht="24.75" customHeight="1">
      <c r="A51" s="2">
        <v>47</v>
      </c>
      <c r="B51" s="42" t="s">
        <v>573</v>
      </c>
      <c r="C51" s="43" t="s">
        <v>572</v>
      </c>
      <c r="D51" s="44">
        <v>1219500</v>
      </c>
      <c r="E51" s="43" t="s">
        <v>574</v>
      </c>
      <c r="F51" s="44">
        <f t="shared" si="4"/>
        <v>785811</v>
      </c>
      <c r="G51" s="44">
        <v>966547.53</v>
      </c>
      <c r="H51" s="49" t="s">
        <v>575</v>
      </c>
      <c r="I51" s="49" t="s">
        <v>576</v>
      </c>
      <c r="J51" s="7" t="s">
        <v>491</v>
      </c>
      <c r="K51" s="7" t="s">
        <v>329</v>
      </c>
    </row>
    <row r="52" spans="1:11" s="45" customFormat="1" ht="30" customHeight="1">
      <c r="A52" s="62">
        <v>48</v>
      </c>
      <c r="B52" s="42" t="s">
        <v>578</v>
      </c>
      <c r="C52" s="43" t="s">
        <v>577</v>
      </c>
      <c r="D52" s="44">
        <v>2438771.4</v>
      </c>
      <c r="E52" s="43" t="s">
        <v>221</v>
      </c>
      <c r="F52" s="44">
        <f t="shared" si="4"/>
        <v>1238697</v>
      </c>
      <c r="G52" s="44">
        <v>1523597.31</v>
      </c>
      <c r="H52" s="49" t="s">
        <v>579</v>
      </c>
      <c r="I52" s="49" t="s">
        <v>580</v>
      </c>
      <c r="J52" s="7" t="s">
        <v>491</v>
      </c>
      <c r="K52" s="7" t="s">
        <v>329</v>
      </c>
    </row>
    <row r="53" spans="1:11" s="45" customFormat="1" ht="24.75" customHeight="1">
      <c r="A53" s="63">
        <v>49</v>
      </c>
      <c r="B53" s="42" t="s">
        <v>587</v>
      </c>
      <c r="C53" s="43" t="s">
        <v>586</v>
      </c>
      <c r="D53" s="44">
        <v>3048780</v>
      </c>
      <c r="E53" s="43" t="s">
        <v>42</v>
      </c>
      <c r="F53" s="44">
        <f t="shared" si="4"/>
        <v>1599558.024390244</v>
      </c>
      <c r="G53" s="44">
        <v>1967456.37</v>
      </c>
      <c r="H53" s="49" t="s">
        <v>588</v>
      </c>
      <c r="I53" s="49" t="s">
        <v>490</v>
      </c>
      <c r="J53" s="7" t="s">
        <v>491</v>
      </c>
      <c r="K53" s="7" t="s">
        <v>329</v>
      </c>
    </row>
    <row r="54" spans="1:11" s="45" customFormat="1" ht="24.75" customHeight="1">
      <c r="A54" s="63">
        <v>50</v>
      </c>
      <c r="B54" s="42" t="s">
        <v>613</v>
      </c>
      <c r="C54" s="43" t="s">
        <v>612</v>
      </c>
      <c r="D54" s="44">
        <v>853621.2</v>
      </c>
      <c r="E54" s="43" t="s">
        <v>614</v>
      </c>
      <c r="F54" s="44">
        <f t="shared" si="4"/>
        <v>547500</v>
      </c>
      <c r="G54" s="44">
        <v>673425</v>
      </c>
      <c r="H54" s="49" t="s">
        <v>615</v>
      </c>
      <c r="I54" s="49" t="s">
        <v>56</v>
      </c>
      <c r="J54" s="44" t="s">
        <v>491</v>
      </c>
      <c r="K54" s="44" t="s">
        <v>329</v>
      </c>
    </row>
    <row r="55" spans="1:11" s="45" customFormat="1" ht="24.75" customHeight="1" thickBot="1">
      <c r="A55" s="2"/>
      <c r="B55" s="42"/>
      <c r="C55" s="43"/>
      <c r="D55" s="44"/>
      <c r="E55" s="43"/>
      <c r="F55" s="44"/>
      <c r="G55" s="44"/>
      <c r="H55" s="49"/>
      <c r="I55" s="49"/>
      <c r="J55" s="44"/>
      <c r="K55" s="44"/>
    </row>
    <row r="56" spans="1:11" ht="13.5" thickBot="1">
      <c r="A56" s="23"/>
      <c r="B56" s="59"/>
      <c r="C56" s="36"/>
      <c r="D56" s="36"/>
      <c r="E56" s="36"/>
      <c r="F56" s="72">
        <f>SUM(F5:F55)</f>
        <v>18327536.69211382</v>
      </c>
      <c r="G56" s="36"/>
      <c r="H56" s="36"/>
      <c r="I56" s="36"/>
      <c r="J56" s="36"/>
      <c r="K56" s="36"/>
    </row>
    <row r="57" spans="1:11" ht="12.75">
      <c r="A57" s="21"/>
      <c r="B57" s="60"/>
      <c r="C57" s="29"/>
      <c r="D57" s="29"/>
      <c r="E57" s="29"/>
      <c r="F57" s="64"/>
      <c r="G57" s="29"/>
      <c r="H57" s="29"/>
      <c r="I57" s="29"/>
      <c r="J57" s="29"/>
      <c r="K57" s="29"/>
    </row>
    <row r="58" spans="1:11" ht="12.75">
      <c r="A58" s="21"/>
      <c r="B58" s="60"/>
      <c r="C58" s="29"/>
      <c r="D58" s="29"/>
      <c r="E58" s="29"/>
      <c r="F58" s="29"/>
      <c r="G58" s="29"/>
      <c r="H58" s="29"/>
      <c r="I58" s="29"/>
      <c r="J58" s="29"/>
      <c r="K58" s="29"/>
    </row>
    <row r="59" spans="1:12" s="1" customFormat="1" ht="13.5" customHeight="1">
      <c r="A59" s="21"/>
      <c r="B59" s="60"/>
      <c r="C59" s="61" t="s">
        <v>14</v>
      </c>
      <c r="D59" s="29"/>
      <c r="E59" s="30"/>
      <c r="F59" s="29"/>
      <c r="G59" s="29"/>
      <c r="H59" s="29"/>
      <c r="I59" s="29"/>
      <c r="J59" s="29"/>
      <c r="K59" s="29"/>
      <c r="L59" s="34"/>
    </row>
    <row r="60" spans="1:12" s="1" customFormat="1" ht="34.5" customHeight="1">
      <c r="A60" s="2">
        <v>1</v>
      </c>
      <c r="B60" s="42" t="s">
        <v>621</v>
      </c>
      <c r="C60" s="19" t="s">
        <v>620</v>
      </c>
      <c r="D60" s="7">
        <v>750000</v>
      </c>
      <c r="E60" s="43" t="s">
        <v>221</v>
      </c>
      <c r="F60" s="40">
        <f>G60/1.23</f>
        <v>621441.6016260163</v>
      </c>
      <c r="G60" s="44">
        <v>764373.17</v>
      </c>
      <c r="H60" s="40" t="s">
        <v>622</v>
      </c>
      <c r="I60" s="40" t="s">
        <v>623</v>
      </c>
      <c r="J60" s="40" t="s">
        <v>623</v>
      </c>
      <c r="K60" s="40" t="s">
        <v>56</v>
      </c>
      <c r="L60" s="34"/>
    </row>
    <row r="61" spans="1:12" s="1" customFormat="1" ht="34.5" customHeight="1" thickBot="1">
      <c r="A61" s="2">
        <v>2</v>
      </c>
      <c r="B61" s="42" t="s">
        <v>625</v>
      </c>
      <c r="C61" s="19" t="s">
        <v>624</v>
      </c>
      <c r="D61" s="7">
        <v>634133</v>
      </c>
      <c r="E61" s="19" t="s">
        <v>626</v>
      </c>
      <c r="F61" s="44">
        <f>G61/1.23</f>
        <v>633883</v>
      </c>
      <c r="G61" s="40">
        <v>779676.09</v>
      </c>
      <c r="H61" s="40" t="s">
        <v>627</v>
      </c>
      <c r="I61" s="40" t="s">
        <v>207</v>
      </c>
      <c r="J61" s="40" t="s">
        <v>207</v>
      </c>
      <c r="K61" s="40" t="s">
        <v>56</v>
      </c>
      <c r="L61" s="34"/>
    </row>
    <row r="62" spans="1:11" ht="13.5" thickBot="1">
      <c r="A62" s="21"/>
      <c r="B62" s="21"/>
      <c r="C62" s="20"/>
      <c r="D62" s="21"/>
      <c r="E62" s="21"/>
      <c r="F62" s="72">
        <f>SUM(F60:F61)</f>
        <v>1255324.6016260162</v>
      </c>
      <c r="G62" s="30"/>
      <c r="H62" s="21"/>
      <c r="I62" s="21"/>
      <c r="J62" s="21"/>
      <c r="K62" s="21"/>
    </row>
    <row r="63" spans="1:11" ht="12.75">
      <c r="A63" s="21"/>
      <c r="C63" s="20"/>
      <c r="D63" s="21"/>
      <c r="E63" s="21"/>
      <c r="F63" s="30"/>
      <c r="G63" s="30"/>
      <c r="H63" s="21"/>
      <c r="I63" s="21"/>
      <c r="J63" s="21"/>
      <c r="K63" s="21"/>
    </row>
    <row r="64" ht="12.75">
      <c r="B64" s="22" t="s">
        <v>643</v>
      </c>
    </row>
  </sheetData>
  <sheetProtection/>
  <mergeCells count="54">
    <mergeCell ref="J25:K25"/>
    <mergeCell ref="J26:K26"/>
    <mergeCell ref="D3:D4"/>
    <mergeCell ref="J3:K3"/>
    <mergeCell ref="E3:E4"/>
    <mergeCell ref="J7:K7"/>
    <mergeCell ref="J8:K8"/>
    <mergeCell ref="J9:K9"/>
    <mergeCell ref="F3:F4"/>
    <mergeCell ref="G3:G4"/>
    <mergeCell ref="I3:I4"/>
    <mergeCell ref="H3:H4"/>
    <mergeCell ref="J10:K10"/>
    <mergeCell ref="J11:K11"/>
    <mergeCell ref="J12:K12"/>
    <mergeCell ref="J13:K13"/>
    <mergeCell ref="J14:K14"/>
    <mergeCell ref="A1:K1"/>
    <mergeCell ref="A2:K2"/>
    <mergeCell ref="A3:A4"/>
    <mergeCell ref="B3:B4"/>
    <mergeCell ref="C3:C4"/>
    <mergeCell ref="J16:K16"/>
    <mergeCell ref="J17:K17"/>
    <mergeCell ref="J18:K18"/>
    <mergeCell ref="J19:K19"/>
    <mergeCell ref="J20:K20"/>
    <mergeCell ref="J21:K21"/>
    <mergeCell ref="J29:K29"/>
    <mergeCell ref="J30:K30"/>
    <mergeCell ref="J31:K31"/>
    <mergeCell ref="J32:K32"/>
    <mergeCell ref="J33:K33"/>
    <mergeCell ref="J22:K22"/>
    <mergeCell ref="J23:K23"/>
    <mergeCell ref="J24:K24"/>
    <mergeCell ref="J27:K27"/>
    <mergeCell ref="J28:K28"/>
    <mergeCell ref="J40:K40"/>
    <mergeCell ref="J41:K41"/>
    <mergeCell ref="J34:K34"/>
    <mergeCell ref="J35:K35"/>
    <mergeCell ref="J36:K36"/>
    <mergeCell ref="J37:K37"/>
    <mergeCell ref="J38:K38"/>
    <mergeCell ref="J39:K39"/>
    <mergeCell ref="J47:K47"/>
    <mergeCell ref="J48:K48"/>
    <mergeCell ref="J50:K50"/>
    <mergeCell ref="J42:K42"/>
    <mergeCell ref="J43:K43"/>
    <mergeCell ref="J44:K44"/>
    <mergeCell ref="J45:K45"/>
    <mergeCell ref="J46:K46"/>
  </mergeCells>
  <printOptions/>
  <pageMargins left="0.22" right="0.2" top="0.52" bottom="0.53" header="0.33" footer="0.3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3.125" style="0" customWidth="1"/>
    <col min="2" max="2" width="16.125" style="0" customWidth="1"/>
    <col min="3" max="3" width="41.50390625" style="0" customWidth="1"/>
    <col min="4" max="4" width="12.50390625" style="3" customWidth="1"/>
    <col min="5" max="5" width="17.625" style="3" customWidth="1"/>
    <col min="6" max="6" width="10.125" style="0" customWidth="1"/>
    <col min="7" max="7" width="10.00390625" style="3" customWidth="1"/>
    <col min="8" max="9" width="12.875" style="3" customWidth="1"/>
    <col min="10" max="10" width="10.00390625" style="0" customWidth="1"/>
    <col min="11" max="11" width="10.125" style="0" customWidth="1"/>
    <col min="12" max="12" width="9.50390625" style="0" customWidth="1"/>
    <col min="19" max="19" width="7.625" style="0" customWidth="1"/>
    <col min="20" max="20" width="14.00390625" style="0" customWidth="1"/>
    <col min="22" max="22" width="5.125" style="0" customWidth="1"/>
    <col min="23" max="23" width="6.50390625" style="0" customWidth="1"/>
    <col min="24" max="25" width="7.125" style="0" customWidth="1"/>
    <col min="26" max="26" width="7.625" style="0" customWidth="1"/>
  </cols>
  <sheetData>
    <row r="1" spans="1:12" ht="44.25" customHeight="1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31"/>
    </row>
    <row r="2" spans="1:12" ht="15" customHeight="1">
      <c r="A2" s="126" t="s">
        <v>5</v>
      </c>
      <c r="B2" s="127"/>
      <c r="C2" s="127"/>
      <c r="D2" s="128"/>
      <c r="E2" s="128"/>
      <c r="F2" s="128"/>
      <c r="G2" s="128"/>
      <c r="H2" s="128"/>
      <c r="I2" s="128"/>
      <c r="J2" s="128"/>
      <c r="K2" s="129"/>
      <c r="L2" s="31"/>
    </row>
    <row r="3" spans="1:12" s="15" customFormat="1" ht="20.25" customHeight="1">
      <c r="A3" s="136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  <c r="L3" s="31"/>
    </row>
    <row r="4" spans="1:12" s="15" customFormat="1" ht="20.25" customHeight="1">
      <c r="A4" s="130"/>
      <c r="B4" s="131"/>
      <c r="C4" s="131"/>
      <c r="D4" s="133"/>
      <c r="E4" s="133"/>
      <c r="F4" s="133"/>
      <c r="G4" s="133"/>
      <c r="H4" s="133"/>
      <c r="I4" s="133"/>
      <c r="J4" s="41" t="s">
        <v>3</v>
      </c>
      <c r="K4" s="41" t="s">
        <v>4</v>
      </c>
      <c r="L4" s="32"/>
    </row>
    <row r="5" spans="1:12" s="15" customFormat="1" ht="24.75" customHeight="1">
      <c r="A5" s="2">
        <v>1</v>
      </c>
      <c r="B5" s="67" t="s">
        <v>90</v>
      </c>
      <c r="C5" s="70" t="s">
        <v>89</v>
      </c>
      <c r="D5" s="66">
        <v>71500</v>
      </c>
      <c r="E5" s="86" t="s">
        <v>91</v>
      </c>
      <c r="F5" s="65">
        <v>61750</v>
      </c>
      <c r="G5" s="66">
        <v>75952.5</v>
      </c>
      <c r="H5" s="67" t="s">
        <v>92</v>
      </c>
      <c r="I5" s="67" t="s">
        <v>93</v>
      </c>
      <c r="J5" s="143" t="s">
        <v>94</v>
      </c>
      <c r="K5" s="144"/>
      <c r="L5" s="32"/>
    </row>
    <row r="6" spans="1:12" s="15" customFormat="1" ht="24.75" customHeight="1">
      <c r="A6" s="139">
        <v>2</v>
      </c>
      <c r="B6" s="137" t="s">
        <v>223</v>
      </c>
      <c r="C6" s="70" t="s">
        <v>224</v>
      </c>
      <c r="D6" s="141">
        <v>34886.18</v>
      </c>
      <c r="E6" s="86" t="s">
        <v>226</v>
      </c>
      <c r="F6" s="65">
        <v>17395.5</v>
      </c>
      <c r="G6" s="66">
        <v>21396.47</v>
      </c>
      <c r="H6" s="67" t="s">
        <v>227</v>
      </c>
      <c r="I6" s="67" t="s">
        <v>228</v>
      </c>
      <c r="J6" s="143" t="s">
        <v>105</v>
      </c>
      <c r="K6" s="144"/>
      <c r="L6" s="32"/>
    </row>
    <row r="7" spans="1:12" s="15" customFormat="1" ht="24.75" customHeight="1">
      <c r="A7" s="140"/>
      <c r="B7" s="138"/>
      <c r="C7" s="70" t="s">
        <v>225</v>
      </c>
      <c r="D7" s="142"/>
      <c r="E7" s="86" t="s">
        <v>226</v>
      </c>
      <c r="F7" s="65">
        <v>5047</v>
      </c>
      <c r="G7" s="66">
        <v>6207.81</v>
      </c>
      <c r="H7" s="67" t="s">
        <v>229</v>
      </c>
      <c r="I7" s="67" t="s">
        <v>228</v>
      </c>
      <c r="J7" s="143" t="s">
        <v>105</v>
      </c>
      <c r="K7" s="144"/>
      <c r="L7" s="32"/>
    </row>
    <row r="8" spans="1:12" s="15" customFormat="1" ht="33" customHeight="1">
      <c r="A8" s="2">
        <v>3</v>
      </c>
      <c r="B8" s="67" t="s">
        <v>259</v>
      </c>
      <c r="C8" s="70" t="s">
        <v>260</v>
      </c>
      <c r="D8" s="66">
        <v>46306.76</v>
      </c>
      <c r="E8" s="86" t="s">
        <v>261</v>
      </c>
      <c r="F8" s="65">
        <f>G8/1.23</f>
        <v>39709.55284552846</v>
      </c>
      <c r="G8" s="66">
        <v>48842.75</v>
      </c>
      <c r="H8" s="67" t="s">
        <v>258</v>
      </c>
      <c r="I8" s="67" t="s">
        <v>28</v>
      </c>
      <c r="J8" s="143" t="s">
        <v>105</v>
      </c>
      <c r="K8" s="144"/>
      <c r="L8" s="32"/>
    </row>
    <row r="9" spans="1:12" s="15" customFormat="1" ht="24.75" customHeight="1">
      <c r="A9" s="62">
        <v>4</v>
      </c>
      <c r="B9" s="67" t="s">
        <v>316</v>
      </c>
      <c r="C9" s="70" t="s">
        <v>315</v>
      </c>
      <c r="D9" s="66">
        <v>242685</v>
      </c>
      <c r="E9" s="86" t="s">
        <v>317</v>
      </c>
      <c r="F9" s="65">
        <v>140569.46</v>
      </c>
      <c r="G9" s="66">
        <v>172546.44</v>
      </c>
      <c r="H9" s="67" t="s">
        <v>318</v>
      </c>
      <c r="I9" s="67" t="s">
        <v>319</v>
      </c>
      <c r="J9" s="143" t="s">
        <v>76</v>
      </c>
      <c r="K9" s="144"/>
      <c r="L9" s="32"/>
    </row>
    <row r="10" spans="1:12" s="15" customFormat="1" ht="24.75" customHeight="1">
      <c r="A10" s="62">
        <v>5</v>
      </c>
      <c r="B10" s="67" t="s">
        <v>541</v>
      </c>
      <c r="C10" s="70" t="s">
        <v>540</v>
      </c>
      <c r="D10" s="66">
        <v>23577.24</v>
      </c>
      <c r="E10" s="86" t="s">
        <v>638</v>
      </c>
      <c r="F10" s="65">
        <f>G10/1.23</f>
        <v>13118</v>
      </c>
      <c r="G10" s="66">
        <v>16135.14</v>
      </c>
      <c r="H10" s="67" t="s">
        <v>542</v>
      </c>
      <c r="I10" s="67" t="s">
        <v>543</v>
      </c>
      <c r="J10" s="66"/>
      <c r="K10" s="66" t="s">
        <v>543</v>
      </c>
      <c r="L10" s="32"/>
    </row>
    <row r="11" spans="1:12" s="15" customFormat="1" ht="24.75" customHeight="1" thickBot="1">
      <c r="A11" s="62">
        <v>6</v>
      </c>
      <c r="B11" s="67" t="s">
        <v>607</v>
      </c>
      <c r="C11" s="70" t="s">
        <v>593</v>
      </c>
      <c r="D11" s="66">
        <v>46200</v>
      </c>
      <c r="E11" s="86" t="s">
        <v>608</v>
      </c>
      <c r="F11" s="65">
        <v>11500</v>
      </c>
      <c r="G11" s="66">
        <v>14206.5</v>
      </c>
      <c r="H11" s="67" t="s">
        <v>609</v>
      </c>
      <c r="I11" s="67" t="s">
        <v>610</v>
      </c>
      <c r="J11" s="143" t="s">
        <v>611</v>
      </c>
      <c r="K11" s="144"/>
      <c r="L11" s="32"/>
    </row>
    <row r="12" spans="1:12" s="1" customFormat="1" ht="15" customHeight="1" thickBot="1">
      <c r="A12" s="21"/>
      <c r="B12" s="30"/>
      <c r="C12" s="29"/>
      <c r="D12" s="29"/>
      <c r="E12" s="29"/>
      <c r="F12" s="72">
        <f>SUM(F5:F11)</f>
        <v>289089.5128455284</v>
      </c>
      <c r="G12" s="29"/>
      <c r="H12" s="29"/>
      <c r="I12" s="29"/>
      <c r="J12" s="29"/>
      <c r="K12" s="29"/>
      <c r="L12" s="34"/>
    </row>
    <row r="13" spans="1:12" s="1" customFormat="1" ht="13.5" customHeight="1">
      <c r="A13" s="21"/>
      <c r="B13" s="30"/>
      <c r="C13" s="29"/>
      <c r="D13" s="29"/>
      <c r="E13" s="29"/>
      <c r="F13" s="50"/>
      <c r="G13" s="29"/>
      <c r="H13" s="29"/>
      <c r="I13" s="29"/>
      <c r="J13" s="29"/>
      <c r="K13" s="29"/>
      <c r="L13" s="34"/>
    </row>
    <row r="14" spans="1:12" ht="13.5" customHeight="1">
      <c r="A14" s="21"/>
      <c r="B14" s="22" t="s">
        <v>643</v>
      </c>
      <c r="C14" s="20"/>
      <c r="D14" s="21"/>
      <c r="E14" s="21"/>
      <c r="F14" s="37"/>
      <c r="G14" s="30"/>
      <c r="H14" s="21"/>
      <c r="I14" s="21"/>
      <c r="J14" s="21"/>
      <c r="K14" s="21"/>
      <c r="L14" s="24"/>
    </row>
    <row r="15" spans="1:12" ht="13.5" customHeight="1">
      <c r="A15" s="21"/>
      <c r="B15" s="21"/>
      <c r="C15" s="20"/>
      <c r="D15" s="21"/>
      <c r="E15" s="21"/>
      <c r="F15" s="30"/>
      <c r="G15" s="30"/>
      <c r="H15" s="21"/>
      <c r="I15" s="21"/>
      <c r="J15" s="21"/>
      <c r="K15" s="21"/>
      <c r="L15" s="24"/>
    </row>
    <row r="16" spans="1:12" ht="12.75">
      <c r="A16" s="24"/>
      <c r="B16" s="24"/>
      <c r="C16" s="24"/>
      <c r="D16" s="35"/>
      <c r="E16" s="35"/>
      <c r="F16" s="24"/>
      <c r="G16" s="35"/>
      <c r="H16" s="35"/>
      <c r="I16" s="35"/>
      <c r="J16" s="24"/>
      <c r="K16" s="24"/>
      <c r="L16" s="24"/>
    </row>
    <row r="17" spans="1:12" ht="12.75">
      <c r="A17" s="24"/>
      <c r="B17" s="24"/>
      <c r="C17" s="24"/>
      <c r="D17" s="35"/>
      <c r="E17" s="35"/>
      <c r="F17" s="24"/>
      <c r="G17" s="35"/>
      <c r="H17" s="35"/>
      <c r="I17" s="35"/>
      <c r="J17" s="24"/>
      <c r="K17" s="24"/>
      <c r="L17" s="24"/>
    </row>
    <row r="18" spans="1:12" ht="12.75">
      <c r="A18" s="24"/>
      <c r="B18" s="24"/>
      <c r="C18" s="24"/>
      <c r="D18" s="35"/>
      <c r="E18" s="35"/>
      <c r="F18" s="24"/>
      <c r="G18" s="35"/>
      <c r="H18" s="35"/>
      <c r="I18" s="35"/>
      <c r="J18" s="24"/>
      <c r="K18" s="24"/>
      <c r="L18" s="24"/>
    </row>
    <row r="19" spans="1:12" ht="12.75">
      <c r="A19" s="24"/>
      <c r="B19" s="24"/>
      <c r="C19" s="24"/>
      <c r="D19" s="35"/>
      <c r="E19" s="35"/>
      <c r="F19" s="24"/>
      <c r="G19" s="35"/>
      <c r="H19" s="35"/>
      <c r="I19" s="35"/>
      <c r="J19" s="24"/>
      <c r="K19" s="24"/>
      <c r="L19" s="24"/>
    </row>
    <row r="20" spans="1:12" ht="12.75">
      <c r="A20" s="24"/>
      <c r="B20" s="24"/>
      <c r="C20" s="24"/>
      <c r="D20" s="35"/>
      <c r="E20" s="35"/>
      <c r="F20" s="24"/>
      <c r="G20" s="35"/>
      <c r="H20" s="35"/>
      <c r="I20" s="35"/>
      <c r="J20" s="24"/>
      <c r="K20" s="24"/>
      <c r="L20" s="24"/>
    </row>
    <row r="21" spans="1:12" ht="12.75">
      <c r="A21" s="24"/>
      <c r="B21" s="24"/>
      <c r="C21" s="24"/>
      <c r="D21" s="35"/>
      <c r="E21" s="35"/>
      <c r="F21" s="24"/>
      <c r="G21" s="35"/>
      <c r="H21" s="35"/>
      <c r="I21" s="35"/>
      <c r="J21" s="24"/>
      <c r="K21" s="24"/>
      <c r="L21" s="24"/>
    </row>
    <row r="22" spans="1:12" ht="12.75">
      <c r="A22" s="24"/>
      <c r="B22" s="24"/>
      <c r="C22" s="24"/>
      <c r="D22" s="35"/>
      <c r="E22" s="35"/>
      <c r="F22" s="24"/>
      <c r="G22" s="35"/>
      <c r="H22" s="35"/>
      <c r="I22" s="35"/>
      <c r="J22" s="24"/>
      <c r="K22" s="24"/>
      <c r="L22" s="24"/>
    </row>
    <row r="23" spans="1:12" ht="12.75">
      <c r="A23" s="24"/>
      <c r="B23" s="24"/>
      <c r="C23" s="24"/>
      <c r="D23" s="35"/>
      <c r="E23" s="35"/>
      <c r="F23" s="24"/>
      <c r="G23" s="35"/>
      <c r="H23" s="35"/>
      <c r="I23" s="35"/>
      <c r="J23" s="24"/>
      <c r="K23" s="24"/>
      <c r="L23" s="24"/>
    </row>
    <row r="24" spans="1:12" ht="12.75">
      <c r="A24" s="24"/>
      <c r="B24" s="24"/>
      <c r="C24" s="24"/>
      <c r="D24" s="35"/>
      <c r="E24" s="35"/>
      <c r="F24" s="24"/>
      <c r="G24" s="35"/>
      <c r="H24" s="35"/>
      <c r="I24" s="35"/>
      <c r="J24" s="24"/>
      <c r="K24" s="24"/>
      <c r="L24" s="24"/>
    </row>
    <row r="25" spans="1:12" ht="12.75">
      <c r="A25" s="24"/>
      <c r="B25" s="24"/>
      <c r="C25" s="24"/>
      <c r="D25" s="35"/>
      <c r="E25" s="35"/>
      <c r="F25" s="24"/>
      <c r="G25" s="35"/>
      <c r="H25" s="35"/>
      <c r="I25" s="35"/>
      <c r="J25" s="24"/>
      <c r="K25" s="24"/>
      <c r="L25" s="24"/>
    </row>
    <row r="26" spans="1:12" ht="12.75">
      <c r="A26" s="24"/>
      <c r="B26" s="24"/>
      <c r="C26" s="24"/>
      <c r="D26" s="35"/>
      <c r="E26" s="35"/>
      <c r="F26" s="24"/>
      <c r="G26" s="35"/>
      <c r="H26" s="35"/>
      <c r="I26" s="35"/>
      <c r="J26" s="24"/>
      <c r="K26" s="24"/>
      <c r="L26" s="24"/>
    </row>
    <row r="27" spans="1:12" ht="12.75">
      <c r="A27" s="24"/>
      <c r="B27" s="24"/>
      <c r="C27" s="24"/>
      <c r="D27" s="35"/>
      <c r="E27" s="35"/>
      <c r="F27" s="24"/>
      <c r="G27" s="35"/>
      <c r="H27" s="35"/>
      <c r="I27" s="35"/>
      <c r="J27" s="24"/>
      <c r="K27" s="24"/>
      <c r="L27" s="24"/>
    </row>
  </sheetData>
  <sheetProtection/>
  <mergeCells count="21">
    <mergeCell ref="J11:K11"/>
    <mergeCell ref="J6:K6"/>
    <mergeCell ref="J9:K9"/>
    <mergeCell ref="J7:K7"/>
    <mergeCell ref="J8:K8"/>
    <mergeCell ref="J5:K5"/>
    <mergeCell ref="F3:F4"/>
    <mergeCell ref="G3:G4"/>
    <mergeCell ref="H3:H4"/>
    <mergeCell ref="I3:I4"/>
    <mergeCell ref="J3:K3"/>
    <mergeCell ref="A1:K1"/>
    <mergeCell ref="A2:K2"/>
    <mergeCell ref="A3:A4"/>
    <mergeCell ref="B3:B4"/>
    <mergeCell ref="C3:C4"/>
    <mergeCell ref="B6:B7"/>
    <mergeCell ref="A6:A7"/>
    <mergeCell ref="D6:D7"/>
    <mergeCell ref="D3:D4"/>
    <mergeCell ref="E3:E4"/>
  </mergeCells>
  <printOptions/>
  <pageMargins left="0.38" right="0.3" top="0.54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B63" sqref="B63"/>
    </sheetView>
  </sheetViews>
  <sheetFormatPr defaultColWidth="9.125" defaultRowHeight="12.75"/>
  <cols>
    <col min="1" max="1" width="3.00390625" style="1" customWidth="1"/>
    <col min="2" max="2" width="18.875" style="6" customWidth="1"/>
    <col min="3" max="3" width="43.00390625" style="1" customWidth="1"/>
    <col min="4" max="4" width="12.50390625" style="8" customWidth="1"/>
    <col min="5" max="5" width="16.875" style="8" customWidth="1"/>
    <col min="6" max="6" width="13.00390625" style="6" customWidth="1"/>
    <col min="7" max="7" width="11.375" style="6" customWidth="1"/>
    <col min="8" max="9" width="12.50390625" style="11" customWidth="1"/>
    <col min="10" max="10" width="10.50390625" style="6" customWidth="1"/>
    <col min="11" max="11" width="10.00390625" style="6" customWidth="1"/>
    <col min="12" max="12" width="10.625" style="6" customWidth="1"/>
    <col min="13" max="13" width="7.50390625" style="4" customWidth="1"/>
    <col min="14" max="14" width="7.875" style="5" customWidth="1"/>
    <col min="15" max="15" width="8.00390625" style="5" customWidth="1"/>
    <col min="16" max="16" width="9.125" style="5" customWidth="1"/>
    <col min="17" max="17" width="9.125" style="1" customWidth="1"/>
    <col min="18" max="18" width="14.00390625" style="6" customWidth="1"/>
    <col min="19" max="19" width="17.50390625" style="1" customWidth="1"/>
    <col min="20" max="20" width="5.125" style="1" customWidth="1"/>
    <col min="21" max="21" width="6.50390625" style="1" customWidth="1"/>
    <col min="22" max="23" width="7.125" style="1" customWidth="1"/>
    <col min="24" max="24" width="7.625" style="1" customWidth="1"/>
    <col min="25" max="16384" width="9.125" style="1" customWidth="1"/>
  </cols>
  <sheetData>
    <row r="1" spans="1:18" s="12" customFormat="1" ht="43.5" customHeight="1">
      <c r="A1" s="124" t="s">
        <v>22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31"/>
      <c r="M1" s="17"/>
      <c r="N1" s="14"/>
      <c r="O1" s="14"/>
      <c r="P1" s="14"/>
      <c r="R1" s="13"/>
    </row>
    <row r="2" spans="1:17" ht="15" customHeight="1">
      <c r="A2" s="126" t="s">
        <v>6</v>
      </c>
      <c r="B2" s="127"/>
      <c r="C2" s="127"/>
      <c r="D2" s="127"/>
      <c r="E2" s="127"/>
      <c r="F2" s="127"/>
      <c r="G2" s="127"/>
      <c r="H2" s="127"/>
      <c r="I2" s="127"/>
      <c r="J2" s="127"/>
      <c r="K2" s="154"/>
      <c r="L2" s="31"/>
      <c r="M2" s="53"/>
      <c r="N2" s="9"/>
      <c r="O2" s="9"/>
      <c r="P2" s="9"/>
      <c r="Q2" s="10"/>
    </row>
    <row r="3" spans="1:17" ht="24.75" customHeight="1">
      <c r="A3" s="130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  <c r="L3" s="31"/>
      <c r="M3" s="53"/>
      <c r="N3" s="9"/>
      <c r="O3" s="9"/>
      <c r="P3" s="9"/>
      <c r="Q3" s="10"/>
    </row>
    <row r="4" spans="1:19" s="15" customFormat="1" ht="24.75" customHeight="1">
      <c r="A4" s="131"/>
      <c r="B4" s="131"/>
      <c r="C4" s="131"/>
      <c r="D4" s="133"/>
      <c r="E4" s="133"/>
      <c r="F4" s="133"/>
      <c r="G4" s="133"/>
      <c r="H4" s="133"/>
      <c r="I4" s="133"/>
      <c r="J4" s="41" t="s">
        <v>3</v>
      </c>
      <c r="K4" s="41" t="s">
        <v>4</v>
      </c>
      <c r="L4" s="32"/>
      <c r="M4" s="54"/>
      <c r="N4" s="52"/>
      <c r="O4" s="52"/>
      <c r="P4" s="52"/>
      <c r="Q4" s="51"/>
      <c r="R4" s="51"/>
      <c r="S4" s="55"/>
    </row>
    <row r="5" spans="1:19" s="15" customFormat="1" ht="24.75" customHeight="1">
      <c r="A5" s="63">
        <v>1</v>
      </c>
      <c r="B5" s="88" t="s">
        <v>62</v>
      </c>
      <c r="C5" s="56" t="s">
        <v>63</v>
      </c>
      <c r="D5" s="49">
        <v>125451.48</v>
      </c>
      <c r="E5" s="87" t="s">
        <v>66</v>
      </c>
      <c r="F5" s="49">
        <v>529035</v>
      </c>
      <c r="G5" s="49">
        <v>596405.55</v>
      </c>
      <c r="H5" s="49" t="s">
        <v>64</v>
      </c>
      <c r="I5" s="49" t="s">
        <v>65</v>
      </c>
      <c r="J5" s="49" t="s">
        <v>65</v>
      </c>
      <c r="K5" s="7" t="s">
        <v>56</v>
      </c>
      <c r="L5" s="32"/>
      <c r="M5" s="54"/>
      <c r="N5" s="52"/>
      <c r="O5" s="52"/>
      <c r="P5" s="52"/>
      <c r="Q5" s="51"/>
      <c r="R5" s="51"/>
      <c r="S5" s="55"/>
    </row>
    <row r="6" spans="1:19" s="15" customFormat="1" ht="24.75" customHeight="1">
      <c r="A6" s="162">
        <v>2</v>
      </c>
      <c r="B6" s="155" t="s">
        <v>67</v>
      </c>
      <c r="C6" s="43" t="s">
        <v>68</v>
      </c>
      <c r="D6" s="44">
        <v>4077.08</v>
      </c>
      <c r="E6" s="43" t="s">
        <v>73</v>
      </c>
      <c r="F6" s="7">
        <v>1940</v>
      </c>
      <c r="G6" s="7">
        <v>2386</v>
      </c>
      <c r="H6" s="7" t="s">
        <v>74</v>
      </c>
      <c r="I6" s="7" t="s">
        <v>75</v>
      </c>
      <c r="J6" s="122" t="s">
        <v>76</v>
      </c>
      <c r="K6" s="123"/>
      <c r="L6" s="32"/>
      <c r="M6" s="54"/>
      <c r="N6" s="52"/>
      <c r="O6" s="52"/>
      <c r="P6" s="52"/>
      <c r="Q6" s="51"/>
      <c r="R6" s="51"/>
      <c r="S6" s="55"/>
    </row>
    <row r="7" spans="1:19" s="15" customFormat="1" ht="24.75" customHeight="1">
      <c r="A7" s="163"/>
      <c r="B7" s="156"/>
      <c r="C7" s="43" t="s">
        <v>69</v>
      </c>
      <c r="D7" s="44">
        <v>1631.06</v>
      </c>
      <c r="E7" s="43" t="s">
        <v>73</v>
      </c>
      <c r="F7" s="7">
        <v>762</v>
      </c>
      <c r="G7" s="7">
        <v>937.26</v>
      </c>
      <c r="H7" s="7" t="s">
        <v>77</v>
      </c>
      <c r="I7" s="7" t="s">
        <v>75</v>
      </c>
      <c r="J7" s="122" t="s">
        <v>78</v>
      </c>
      <c r="K7" s="123"/>
      <c r="L7" s="32"/>
      <c r="M7" s="54"/>
      <c r="N7" s="52"/>
      <c r="O7" s="52"/>
      <c r="P7" s="52"/>
      <c r="Q7" s="51"/>
      <c r="R7" s="51"/>
      <c r="S7" s="55"/>
    </row>
    <row r="8" spans="1:19" s="15" customFormat="1" ht="24.75" customHeight="1">
      <c r="A8" s="163"/>
      <c r="B8" s="156"/>
      <c r="C8" s="43" t="s">
        <v>70</v>
      </c>
      <c r="D8" s="44">
        <v>1917.1</v>
      </c>
      <c r="E8" s="43" t="s">
        <v>73</v>
      </c>
      <c r="F8" s="7">
        <v>762</v>
      </c>
      <c r="G8" s="7">
        <v>937.26</v>
      </c>
      <c r="H8" s="7" t="s">
        <v>82</v>
      </c>
      <c r="I8" s="7" t="s">
        <v>75</v>
      </c>
      <c r="J8" s="122" t="s">
        <v>78</v>
      </c>
      <c r="K8" s="123"/>
      <c r="L8" s="32"/>
      <c r="M8" s="54"/>
      <c r="N8" s="52"/>
      <c r="O8" s="52"/>
      <c r="P8" s="52"/>
      <c r="Q8" s="51"/>
      <c r="R8" s="51"/>
      <c r="S8" s="55"/>
    </row>
    <row r="9" spans="1:19" s="15" customFormat="1" ht="24.75" customHeight="1">
      <c r="A9" s="163"/>
      <c r="B9" s="156"/>
      <c r="C9" s="43" t="s">
        <v>71</v>
      </c>
      <c r="D9" s="44">
        <v>1917.1</v>
      </c>
      <c r="E9" s="43" t="s">
        <v>73</v>
      </c>
      <c r="F9" s="7">
        <v>762</v>
      </c>
      <c r="G9" s="7">
        <v>937.26</v>
      </c>
      <c r="H9" s="7" t="s">
        <v>81</v>
      </c>
      <c r="I9" s="7" t="s">
        <v>75</v>
      </c>
      <c r="J9" s="122" t="s">
        <v>78</v>
      </c>
      <c r="K9" s="123"/>
      <c r="L9" s="32"/>
      <c r="M9" s="54"/>
      <c r="N9" s="52"/>
      <c r="O9" s="52"/>
      <c r="P9" s="52"/>
      <c r="Q9" s="51"/>
      <c r="R9" s="51"/>
      <c r="S9" s="55"/>
    </row>
    <row r="10" spans="1:19" s="15" customFormat="1" ht="24.75" customHeight="1">
      <c r="A10" s="164"/>
      <c r="B10" s="157"/>
      <c r="C10" s="43" t="s">
        <v>72</v>
      </c>
      <c r="D10" s="44">
        <v>34146.34</v>
      </c>
      <c r="E10" s="43" t="s">
        <v>73</v>
      </c>
      <c r="F10" s="7">
        <v>9550</v>
      </c>
      <c r="G10" s="7">
        <v>11746.5</v>
      </c>
      <c r="H10" s="7" t="s">
        <v>79</v>
      </c>
      <c r="I10" s="7" t="s">
        <v>75</v>
      </c>
      <c r="J10" s="122" t="s">
        <v>80</v>
      </c>
      <c r="K10" s="123"/>
      <c r="L10" s="32"/>
      <c r="M10" s="54"/>
      <c r="N10" s="52"/>
      <c r="O10" s="52"/>
      <c r="P10" s="52"/>
      <c r="Q10" s="51"/>
      <c r="R10" s="51"/>
      <c r="S10" s="55"/>
    </row>
    <row r="11" spans="1:19" s="15" customFormat="1" ht="24.75" customHeight="1">
      <c r="A11" s="63">
        <v>3</v>
      </c>
      <c r="B11" s="88" t="s">
        <v>83</v>
      </c>
      <c r="C11" s="93" t="s">
        <v>84</v>
      </c>
      <c r="D11" s="49">
        <v>2232.16</v>
      </c>
      <c r="E11" s="87" t="s">
        <v>85</v>
      </c>
      <c r="F11" s="49">
        <v>3971</v>
      </c>
      <c r="G11" s="49">
        <v>4884.33</v>
      </c>
      <c r="H11" s="49" t="s">
        <v>86</v>
      </c>
      <c r="I11" s="49" t="s">
        <v>87</v>
      </c>
      <c r="J11" s="122" t="s">
        <v>88</v>
      </c>
      <c r="K11" s="123"/>
      <c r="L11" s="32"/>
      <c r="M11" s="54"/>
      <c r="N11" s="52"/>
      <c r="O11" s="52"/>
      <c r="P11" s="52"/>
      <c r="Q11" s="51"/>
      <c r="R11" s="51"/>
      <c r="S11" s="55"/>
    </row>
    <row r="12" spans="1:19" s="15" customFormat="1" ht="24.75" customHeight="1">
      <c r="A12" s="139">
        <v>4</v>
      </c>
      <c r="B12" s="158" t="s">
        <v>95</v>
      </c>
      <c r="C12" s="56" t="s">
        <v>96</v>
      </c>
      <c r="D12" s="49">
        <v>1631.06</v>
      </c>
      <c r="E12" s="87" t="s">
        <v>100</v>
      </c>
      <c r="F12" s="49">
        <v>674</v>
      </c>
      <c r="G12" s="49">
        <v>829.02</v>
      </c>
      <c r="H12" s="49" t="s">
        <v>108</v>
      </c>
      <c r="I12" s="49" t="s">
        <v>102</v>
      </c>
      <c r="J12" s="122" t="s">
        <v>78</v>
      </c>
      <c r="K12" s="123"/>
      <c r="L12" s="32"/>
      <c r="M12" s="54"/>
      <c r="N12" s="52"/>
      <c r="O12" s="52"/>
      <c r="P12" s="52"/>
      <c r="Q12" s="51"/>
      <c r="R12" s="51"/>
      <c r="S12" s="55"/>
    </row>
    <row r="13" spans="1:19" s="15" customFormat="1" ht="24.75" customHeight="1">
      <c r="A13" s="140"/>
      <c r="B13" s="159"/>
      <c r="C13" s="56" t="s">
        <v>97</v>
      </c>
      <c r="D13" s="49">
        <v>950.98</v>
      </c>
      <c r="E13" s="87" t="s">
        <v>106</v>
      </c>
      <c r="F13" s="49">
        <v>1706.5</v>
      </c>
      <c r="G13" s="49">
        <v>2099</v>
      </c>
      <c r="H13" s="49" t="s">
        <v>107</v>
      </c>
      <c r="I13" s="49" t="s">
        <v>102</v>
      </c>
      <c r="J13" s="122" t="s">
        <v>78</v>
      </c>
      <c r="K13" s="123"/>
      <c r="L13" s="32"/>
      <c r="M13" s="54"/>
      <c r="N13" s="52"/>
      <c r="O13" s="52"/>
      <c r="P13" s="52"/>
      <c r="Q13" s="51"/>
      <c r="R13" s="51"/>
      <c r="S13" s="55"/>
    </row>
    <row r="14" spans="1:19" s="15" customFormat="1" ht="24.75" customHeight="1">
      <c r="A14" s="140"/>
      <c r="B14" s="159"/>
      <c r="C14" s="56" t="s">
        <v>98</v>
      </c>
      <c r="D14" s="49">
        <v>1917.1</v>
      </c>
      <c r="E14" s="87" t="s">
        <v>103</v>
      </c>
      <c r="F14" s="49">
        <v>1200</v>
      </c>
      <c r="G14" s="49">
        <v>1476</v>
      </c>
      <c r="H14" s="49" t="s">
        <v>104</v>
      </c>
      <c r="I14" s="49" t="s">
        <v>102</v>
      </c>
      <c r="J14" s="122" t="s">
        <v>105</v>
      </c>
      <c r="K14" s="123"/>
      <c r="L14" s="32"/>
      <c r="M14" s="54"/>
      <c r="N14" s="52"/>
      <c r="O14" s="52"/>
      <c r="P14" s="52"/>
      <c r="Q14" s="51"/>
      <c r="R14" s="51"/>
      <c r="S14" s="55"/>
    </row>
    <row r="15" spans="1:19" s="15" customFormat="1" ht="24.75" customHeight="1">
      <c r="A15" s="161"/>
      <c r="B15" s="160"/>
      <c r="C15" s="56" t="s">
        <v>99</v>
      </c>
      <c r="D15" s="49">
        <v>1631.06</v>
      </c>
      <c r="E15" s="87" t="s">
        <v>100</v>
      </c>
      <c r="F15" s="49">
        <v>674</v>
      </c>
      <c r="G15" s="49">
        <v>829.02</v>
      </c>
      <c r="H15" s="49" t="s">
        <v>101</v>
      </c>
      <c r="I15" s="49" t="s">
        <v>102</v>
      </c>
      <c r="J15" s="122" t="s">
        <v>78</v>
      </c>
      <c r="K15" s="123"/>
      <c r="L15" s="32"/>
      <c r="M15" s="54"/>
      <c r="N15" s="52"/>
      <c r="O15" s="52"/>
      <c r="P15" s="52"/>
      <c r="Q15" s="51"/>
      <c r="R15" s="51"/>
      <c r="S15" s="55"/>
    </row>
    <row r="16" spans="1:19" s="15" customFormat="1" ht="24.75" customHeight="1">
      <c r="A16" s="63">
        <v>5</v>
      </c>
      <c r="B16" s="88" t="s">
        <v>110</v>
      </c>
      <c r="C16" s="56" t="s">
        <v>109</v>
      </c>
      <c r="D16" s="49">
        <v>172195.48</v>
      </c>
      <c r="E16" s="87" t="s">
        <v>111</v>
      </c>
      <c r="F16" s="49">
        <v>62163.16</v>
      </c>
      <c r="G16" s="49">
        <v>67166.21</v>
      </c>
      <c r="H16" s="49" t="s">
        <v>112</v>
      </c>
      <c r="I16" s="49" t="s">
        <v>113</v>
      </c>
      <c r="J16" s="7" t="s">
        <v>40</v>
      </c>
      <c r="K16" s="7" t="s">
        <v>33</v>
      </c>
      <c r="L16" s="32"/>
      <c r="M16" s="54"/>
      <c r="N16" s="52"/>
      <c r="O16" s="52"/>
      <c r="P16" s="52"/>
      <c r="Q16" s="51"/>
      <c r="R16" s="51"/>
      <c r="S16" s="55"/>
    </row>
    <row r="17" spans="1:19" s="15" customFormat="1" ht="24.75" customHeight="1">
      <c r="A17" s="63">
        <v>6</v>
      </c>
      <c r="B17" s="46" t="s">
        <v>114</v>
      </c>
      <c r="C17" s="56" t="s">
        <v>115</v>
      </c>
      <c r="D17" s="49">
        <v>9433.33</v>
      </c>
      <c r="E17" s="87" t="s">
        <v>106</v>
      </c>
      <c r="F17" s="49">
        <v>6000</v>
      </c>
      <c r="G17" s="49">
        <v>7380</v>
      </c>
      <c r="H17" s="49" t="s">
        <v>116</v>
      </c>
      <c r="I17" s="49" t="s">
        <v>117</v>
      </c>
      <c r="J17" s="122" t="s">
        <v>80</v>
      </c>
      <c r="K17" s="123"/>
      <c r="L17" s="32"/>
      <c r="M17" s="54"/>
      <c r="N17" s="52"/>
      <c r="O17" s="52"/>
      <c r="P17" s="52"/>
      <c r="Q17" s="51"/>
      <c r="R17" s="51"/>
      <c r="S17" s="55"/>
    </row>
    <row r="18" spans="1:19" s="15" customFormat="1" ht="24.75" customHeight="1">
      <c r="A18" s="139">
        <v>7</v>
      </c>
      <c r="B18" s="155" t="s">
        <v>118</v>
      </c>
      <c r="C18" s="47" t="s">
        <v>119</v>
      </c>
      <c r="D18" s="49">
        <v>1002.33</v>
      </c>
      <c r="E18" s="19" t="s">
        <v>100</v>
      </c>
      <c r="F18" s="7">
        <v>1078</v>
      </c>
      <c r="G18" s="7">
        <v>1325.94</v>
      </c>
      <c r="H18" s="7" t="s">
        <v>122</v>
      </c>
      <c r="I18" s="7" t="s">
        <v>123</v>
      </c>
      <c r="J18" s="145" t="s">
        <v>78</v>
      </c>
      <c r="K18" s="145"/>
      <c r="L18" s="32"/>
      <c r="M18" s="54"/>
      <c r="N18" s="52"/>
      <c r="O18" s="52"/>
      <c r="P18" s="52"/>
      <c r="Q18" s="51"/>
      <c r="R18" s="51"/>
      <c r="S18" s="55"/>
    </row>
    <row r="19" spans="1:19" s="15" customFormat="1" ht="24.75" customHeight="1">
      <c r="A19" s="140"/>
      <c r="B19" s="156"/>
      <c r="C19" s="47" t="s">
        <v>120</v>
      </c>
      <c r="D19" s="49">
        <v>1002.33</v>
      </c>
      <c r="E19" s="19" t="s">
        <v>100</v>
      </c>
      <c r="F19" s="7">
        <v>1178</v>
      </c>
      <c r="G19" s="7">
        <v>1448.94</v>
      </c>
      <c r="H19" s="7" t="s">
        <v>124</v>
      </c>
      <c r="I19" s="7" t="s">
        <v>123</v>
      </c>
      <c r="J19" s="145" t="s">
        <v>78</v>
      </c>
      <c r="K19" s="145"/>
      <c r="L19" s="32"/>
      <c r="M19" s="54"/>
      <c r="N19" s="52"/>
      <c r="O19" s="52"/>
      <c r="P19" s="52"/>
      <c r="Q19" s="51"/>
      <c r="R19" s="51"/>
      <c r="S19" s="55"/>
    </row>
    <row r="20" spans="1:19" s="15" customFormat="1" ht="24.75" customHeight="1">
      <c r="A20" s="161"/>
      <c r="B20" s="157"/>
      <c r="C20" s="47" t="s">
        <v>121</v>
      </c>
      <c r="D20" s="49">
        <v>1002.33</v>
      </c>
      <c r="E20" s="19" t="s">
        <v>100</v>
      </c>
      <c r="F20" s="7">
        <v>1478</v>
      </c>
      <c r="G20" s="7">
        <v>1817.94</v>
      </c>
      <c r="H20" s="7" t="s">
        <v>125</v>
      </c>
      <c r="I20" s="7" t="s">
        <v>123</v>
      </c>
      <c r="J20" s="145" t="s">
        <v>78</v>
      </c>
      <c r="K20" s="145"/>
      <c r="L20" s="32"/>
      <c r="M20" s="54"/>
      <c r="N20" s="52"/>
      <c r="O20" s="52"/>
      <c r="P20" s="52"/>
      <c r="Q20" s="51"/>
      <c r="R20" s="51"/>
      <c r="S20" s="55"/>
    </row>
    <row r="21" spans="1:19" s="15" customFormat="1" ht="24.75" customHeight="1">
      <c r="A21" s="63">
        <v>8</v>
      </c>
      <c r="B21" s="46" t="s">
        <v>127</v>
      </c>
      <c r="C21" s="56" t="s">
        <v>126</v>
      </c>
      <c r="D21" s="49">
        <v>7233.33</v>
      </c>
      <c r="E21" s="19" t="s">
        <v>73</v>
      </c>
      <c r="F21" s="7">
        <v>1920</v>
      </c>
      <c r="G21" s="7">
        <v>2361.6</v>
      </c>
      <c r="H21" s="7" t="s">
        <v>128</v>
      </c>
      <c r="I21" s="7" t="s">
        <v>75</v>
      </c>
      <c r="J21" s="145" t="s">
        <v>76</v>
      </c>
      <c r="K21" s="145"/>
      <c r="L21" s="32"/>
      <c r="M21" s="54"/>
      <c r="N21" s="52"/>
      <c r="O21" s="52"/>
      <c r="P21" s="52"/>
      <c r="Q21" s="51"/>
      <c r="R21" s="51"/>
      <c r="S21" s="55"/>
    </row>
    <row r="22" spans="1:19" s="15" customFormat="1" ht="24.75" customHeight="1">
      <c r="A22" s="63">
        <v>9</v>
      </c>
      <c r="B22" s="46" t="s">
        <v>130</v>
      </c>
      <c r="C22" s="56" t="s">
        <v>129</v>
      </c>
      <c r="D22" s="49">
        <v>348725.7</v>
      </c>
      <c r="E22" s="19" t="s">
        <v>131</v>
      </c>
      <c r="F22" s="7">
        <v>174358.12</v>
      </c>
      <c r="G22" s="7">
        <v>189811.27</v>
      </c>
      <c r="H22" s="7" t="s">
        <v>132</v>
      </c>
      <c r="I22" s="7" t="s">
        <v>133</v>
      </c>
      <c r="J22" s="7" t="s">
        <v>134</v>
      </c>
      <c r="K22" s="7" t="s">
        <v>56</v>
      </c>
      <c r="L22" s="32"/>
      <c r="M22" s="54"/>
      <c r="N22" s="52"/>
      <c r="O22" s="52"/>
      <c r="P22" s="52"/>
      <c r="Q22" s="51"/>
      <c r="R22" s="51"/>
      <c r="S22" s="55"/>
    </row>
    <row r="23" spans="1:19" s="15" customFormat="1" ht="24.75" customHeight="1">
      <c r="A23" s="63">
        <v>10</v>
      </c>
      <c r="B23" s="46" t="s">
        <v>136</v>
      </c>
      <c r="C23" s="56" t="s">
        <v>135</v>
      </c>
      <c r="D23" s="49">
        <v>12195.12</v>
      </c>
      <c r="E23" s="19" t="s">
        <v>73</v>
      </c>
      <c r="F23" s="7">
        <v>6340</v>
      </c>
      <c r="G23" s="7">
        <v>7798.2</v>
      </c>
      <c r="H23" s="7" t="s">
        <v>137</v>
      </c>
      <c r="I23" s="7" t="s">
        <v>138</v>
      </c>
      <c r="J23" s="145" t="s">
        <v>139</v>
      </c>
      <c r="K23" s="145"/>
      <c r="L23" s="32"/>
      <c r="M23" s="54"/>
      <c r="N23" s="52"/>
      <c r="O23" s="52"/>
      <c r="P23" s="52"/>
      <c r="Q23" s="51"/>
      <c r="R23" s="51"/>
      <c r="S23" s="55"/>
    </row>
    <row r="24" spans="1:19" s="15" customFormat="1" ht="24.75" customHeight="1">
      <c r="A24" s="63">
        <v>12</v>
      </c>
      <c r="B24" s="46" t="s">
        <v>141</v>
      </c>
      <c r="C24" s="56" t="s">
        <v>140</v>
      </c>
      <c r="D24" s="49">
        <v>6062.5</v>
      </c>
      <c r="E24" s="19" t="s">
        <v>73</v>
      </c>
      <c r="F24" s="7">
        <v>2105</v>
      </c>
      <c r="G24" s="7">
        <v>2589.15</v>
      </c>
      <c r="H24" s="7" t="s">
        <v>142</v>
      </c>
      <c r="I24" s="7" t="s">
        <v>143</v>
      </c>
      <c r="J24" s="145" t="s">
        <v>78</v>
      </c>
      <c r="K24" s="145"/>
      <c r="L24" s="32"/>
      <c r="M24" s="54"/>
      <c r="N24" s="52"/>
      <c r="O24" s="52"/>
      <c r="P24" s="52"/>
      <c r="Q24" s="51"/>
      <c r="R24" s="51"/>
      <c r="S24" s="55"/>
    </row>
    <row r="25" spans="1:19" s="15" customFormat="1" ht="30.75" customHeight="1">
      <c r="A25" s="63">
        <v>13</v>
      </c>
      <c r="B25" s="46" t="s">
        <v>145</v>
      </c>
      <c r="C25" s="56" t="s">
        <v>144</v>
      </c>
      <c r="D25" s="49">
        <v>5800</v>
      </c>
      <c r="E25" s="19" t="s">
        <v>85</v>
      </c>
      <c r="F25" s="7">
        <v>5665</v>
      </c>
      <c r="G25" s="7">
        <v>6967.95</v>
      </c>
      <c r="H25" s="7" t="s">
        <v>146</v>
      </c>
      <c r="I25" s="7" t="s">
        <v>143</v>
      </c>
      <c r="J25" s="145" t="s">
        <v>147</v>
      </c>
      <c r="K25" s="145"/>
      <c r="L25" s="32"/>
      <c r="M25" s="54"/>
      <c r="N25" s="52"/>
      <c r="O25" s="52"/>
      <c r="P25" s="52"/>
      <c r="Q25" s="51"/>
      <c r="R25" s="51"/>
      <c r="S25" s="55"/>
    </row>
    <row r="26" spans="1:19" s="15" customFormat="1" ht="24.75" customHeight="1">
      <c r="A26" s="63">
        <v>14.3</v>
      </c>
      <c r="B26" s="46" t="s">
        <v>148</v>
      </c>
      <c r="C26" s="56" t="s">
        <v>152</v>
      </c>
      <c r="D26" s="49">
        <v>5925</v>
      </c>
      <c r="E26" s="19" t="s">
        <v>100</v>
      </c>
      <c r="F26" s="7">
        <v>2600</v>
      </c>
      <c r="G26" s="7">
        <v>3198</v>
      </c>
      <c r="H26" s="7" t="s">
        <v>149</v>
      </c>
      <c r="I26" s="7" t="s">
        <v>150</v>
      </c>
      <c r="J26" s="145" t="s">
        <v>151</v>
      </c>
      <c r="K26" s="145"/>
      <c r="L26" s="32"/>
      <c r="M26" s="54"/>
      <c r="N26" s="52"/>
      <c r="O26" s="52"/>
      <c r="P26" s="52"/>
      <c r="Q26" s="51"/>
      <c r="R26" s="51"/>
      <c r="S26" s="55"/>
    </row>
    <row r="27" spans="1:19" s="15" customFormat="1" ht="24.75" customHeight="1">
      <c r="A27" s="63">
        <v>15.6</v>
      </c>
      <c r="B27" s="46" t="s">
        <v>154</v>
      </c>
      <c r="C27" s="56" t="s">
        <v>153</v>
      </c>
      <c r="D27" s="49">
        <v>6500</v>
      </c>
      <c r="E27" s="19" t="s">
        <v>155</v>
      </c>
      <c r="F27" s="7">
        <v>4500</v>
      </c>
      <c r="G27" s="7">
        <v>5535</v>
      </c>
      <c r="H27" s="7" t="s">
        <v>156</v>
      </c>
      <c r="I27" s="7" t="s">
        <v>157</v>
      </c>
      <c r="J27" s="145" t="s">
        <v>158</v>
      </c>
      <c r="K27" s="145"/>
      <c r="L27" s="32"/>
      <c r="M27" s="54"/>
      <c r="N27" s="52"/>
      <c r="O27" s="52"/>
      <c r="P27" s="52"/>
      <c r="Q27" s="51"/>
      <c r="R27" s="51"/>
      <c r="S27" s="55"/>
    </row>
    <row r="28" spans="1:19" s="15" customFormat="1" ht="24.75" customHeight="1">
      <c r="A28" s="63">
        <v>16.9</v>
      </c>
      <c r="B28" s="46" t="s">
        <v>166</v>
      </c>
      <c r="C28" s="56" t="s">
        <v>165</v>
      </c>
      <c r="D28" s="49">
        <v>9142.11</v>
      </c>
      <c r="E28" s="19" t="s">
        <v>167</v>
      </c>
      <c r="F28" s="7">
        <v>7000</v>
      </c>
      <c r="G28" s="7">
        <v>8610</v>
      </c>
      <c r="H28" s="7" t="s">
        <v>168</v>
      </c>
      <c r="I28" s="7" t="s">
        <v>150</v>
      </c>
      <c r="J28" s="145" t="s">
        <v>88</v>
      </c>
      <c r="K28" s="145"/>
      <c r="L28" s="32"/>
      <c r="M28" s="54"/>
      <c r="N28" s="52"/>
      <c r="O28" s="52"/>
      <c r="P28" s="52"/>
      <c r="Q28" s="51"/>
      <c r="R28" s="51"/>
      <c r="S28" s="55"/>
    </row>
    <row r="29" spans="1:19" s="15" customFormat="1" ht="24.75" customHeight="1">
      <c r="A29" s="63">
        <v>18.2</v>
      </c>
      <c r="B29" s="46" t="s">
        <v>175</v>
      </c>
      <c r="C29" s="56" t="s">
        <v>174</v>
      </c>
      <c r="D29" s="49">
        <v>5751.29</v>
      </c>
      <c r="E29" s="19" t="s">
        <v>176</v>
      </c>
      <c r="F29" s="7">
        <v>2800</v>
      </c>
      <c r="G29" s="7">
        <v>2800</v>
      </c>
      <c r="H29" s="7" t="s">
        <v>177</v>
      </c>
      <c r="I29" s="7" t="s">
        <v>178</v>
      </c>
      <c r="J29" s="145" t="s">
        <v>78</v>
      </c>
      <c r="K29" s="145"/>
      <c r="L29" s="32"/>
      <c r="M29" s="54"/>
      <c r="N29" s="52"/>
      <c r="O29" s="52"/>
      <c r="P29" s="52"/>
      <c r="Q29" s="51"/>
      <c r="R29" s="51"/>
      <c r="S29" s="55"/>
    </row>
    <row r="30" spans="1:19" s="15" customFormat="1" ht="24.75" customHeight="1">
      <c r="A30" s="63">
        <v>19.5</v>
      </c>
      <c r="B30" s="46" t="s">
        <v>180</v>
      </c>
      <c r="C30" s="56" t="s">
        <v>179</v>
      </c>
      <c r="D30" s="49">
        <v>1917.1</v>
      </c>
      <c r="E30" s="19" t="s">
        <v>176</v>
      </c>
      <c r="F30" s="7">
        <v>2800</v>
      </c>
      <c r="G30" s="7">
        <v>2800</v>
      </c>
      <c r="H30" s="7" t="s">
        <v>181</v>
      </c>
      <c r="I30" s="7" t="s">
        <v>178</v>
      </c>
      <c r="J30" s="145" t="s">
        <v>78</v>
      </c>
      <c r="K30" s="145"/>
      <c r="L30" s="32"/>
      <c r="M30" s="54"/>
      <c r="N30" s="52"/>
      <c r="O30" s="52"/>
      <c r="P30" s="52"/>
      <c r="Q30" s="51"/>
      <c r="R30" s="51"/>
      <c r="S30" s="55"/>
    </row>
    <row r="31" spans="1:19" s="15" customFormat="1" ht="24.75" customHeight="1">
      <c r="A31" s="63">
        <v>20.8</v>
      </c>
      <c r="B31" s="46" t="s">
        <v>187</v>
      </c>
      <c r="C31" s="56" t="s">
        <v>186</v>
      </c>
      <c r="D31" s="49">
        <v>41851.45</v>
      </c>
      <c r="E31" s="19" t="s">
        <v>188</v>
      </c>
      <c r="F31" s="7">
        <v>37120</v>
      </c>
      <c r="G31" s="7">
        <v>42816.6</v>
      </c>
      <c r="H31" s="7" t="s">
        <v>189</v>
      </c>
      <c r="I31" s="7" t="s">
        <v>190</v>
      </c>
      <c r="J31" s="145" t="s">
        <v>191</v>
      </c>
      <c r="K31" s="145"/>
      <c r="L31" s="32"/>
      <c r="M31" s="54"/>
      <c r="N31" s="52"/>
      <c r="O31" s="52"/>
      <c r="P31" s="52"/>
      <c r="Q31" s="51"/>
      <c r="R31" s="51"/>
      <c r="S31" s="55"/>
    </row>
    <row r="32" spans="1:19" s="15" customFormat="1" ht="24.75" customHeight="1">
      <c r="A32" s="63">
        <v>22.1</v>
      </c>
      <c r="B32" s="46" t="s">
        <v>193</v>
      </c>
      <c r="C32" s="56" t="s">
        <v>192</v>
      </c>
      <c r="D32" s="49">
        <v>46005.4</v>
      </c>
      <c r="E32" s="19" t="s">
        <v>188</v>
      </c>
      <c r="F32" s="7">
        <v>33945</v>
      </c>
      <c r="G32" s="7">
        <v>36920.85</v>
      </c>
      <c r="H32" s="7" t="s">
        <v>194</v>
      </c>
      <c r="I32" s="7" t="s">
        <v>190</v>
      </c>
      <c r="J32" s="145" t="s">
        <v>191</v>
      </c>
      <c r="K32" s="145"/>
      <c r="L32" s="32"/>
      <c r="M32" s="54"/>
      <c r="N32" s="52"/>
      <c r="O32" s="52"/>
      <c r="P32" s="52"/>
      <c r="Q32" s="51"/>
      <c r="R32" s="51"/>
      <c r="S32" s="55"/>
    </row>
    <row r="33" spans="1:19" s="15" customFormat="1" ht="24.75" customHeight="1">
      <c r="A33" s="139">
        <v>22</v>
      </c>
      <c r="B33" s="155" t="s">
        <v>197</v>
      </c>
      <c r="C33" s="56" t="s">
        <v>196</v>
      </c>
      <c r="D33" s="49">
        <v>1002.33</v>
      </c>
      <c r="E33" s="19" t="s">
        <v>176</v>
      </c>
      <c r="F33" s="7">
        <v>2000</v>
      </c>
      <c r="G33" s="7">
        <v>2000</v>
      </c>
      <c r="H33" s="7" t="s">
        <v>202</v>
      </c>
      <c r="I33" s="7" t="s">
        <v>203</v>
      </c>
      <c r="J33" s="145" t="s">
        <v>201</v>
      </c>
      <c r="K33" s="145"/>
      <c r="L33" s="32"/>
      <c r="M33" s="54"/>
      <c r="N33" s="52"/>
      <c r="O33" s="52"/>
      <c r="P33" s="52"/>
      <c r="Q33" s="51"/>
      <c r="R33" s="51"/>
      <c r="S33" s="55"/>
    </row>
    <row r="34" spans="1:19" s="15" customFormat="1" ht="24.75" customHeight="1">
      <c r="A34" s="161"/>
      <c r="B34" s="157"/>
      <c r="C34" s="56" t="s">
        <v>195</v>
      </c>
      <c r="D34" s="49">
        <v>5925</v>
      </c>
      <c r="E34" s="19" t="s">
        <v>198</v>
      </c>
      <c r="F34" s="7">
        <v>1626.01</v>
      </c>
      <c r="G34" s="7">
        <v>2000</v>
      </c>
      <c r="H34" s="7" t="s">
        <v>199</v>
      </c>
      <c r="I34" s="7" t="s">
        <v>200</v>
      </c>
      <c r="J34" s="145" t="s">
        <v>201</v>
      </c>
      <c r="K34" s="145"/>
      <c r="L34" s="32"/>
      <c r="M34" s="54"/>
      <c r="N34" s="52"/>
      <c r="O34" s="52"/>
      <c r="P34" s="52"/>
      <c r="Q34" s="51"/>
      <c r="R34" s="51"/>
      <c r="S34" s="55"/>
    </row>
    <row r="35" spans="1:19" s="15" customFormat="1" ht="24.75" customHeight="1">
      <c r="A35" s="63">
        <v>23</v>
      </c>
      <c r="B35" s="46" t="s">
        <v>205</v>
      </c>
      <c r="C35" s="56" t="s">
        <v>204</v>
      </c>
      <c r="D35" s="49">
        <v>3301.22</v>
      </c>
      <c r="E35" s="19" t="s">
        <v>198</v>
      </c>
      <c r="F35" s="7">
        <v>2113.82</v>
      </c>
      <c r="G35" s="7">
        <v>2600</v>
      </c>
      <c r="H35" s="7" t="s">
        <v>206</v>
      </c>
      <c r="I35" s="7" t="s">
        <v>207</v>
      </c>
      <c r="J35" s="145" t="s">
        <v>208</v>
      </c>
      <c r="K35" s="145"/>
      <c r="L35" s="32"/>
      <c r="M35" s="54"/>
      <c r="N35" s="52"/>
      <c r="O35" s="52"/>
      <c r="P35" s="52"/>
      <c r="Q35" s="51"/>
      <c r="R35" s="51"/>
      <c r="S35" s="55"/>
    </row>
    <row r="36" spans="1:19" s="15" customFormat="1" ht="36" customHeight="1">
      <c r="A36" s="63">
        <v>24</v>
      </c>
      <c r="B36" s="46" t="s">
        <v>210</v>
      </c>
      <c r="C36" s="56" t="s">
        <v>209</v>
      </c>
      <c r="D36" s="49">
        <v>3871.47</v>
      </c>
      <c r="E36" s="19" t="s">
        <v>100</v>
      </c>
      <c r="F36" s="7">
        <v>1978</v>
      </c>
      <c r="G36" s="7">
        <v>2432.94</v>
      </c>
      <c r="H36" s="7" t="s">
        <v>211</v>
      </c>
      <c r="I36" s="7" t="s">
        <v>133</v>
      </c>
      <c r="J36" s="145" t="s">
        <v>78</v>
      </c>
      <c r="K36" s="145"/>
      <c r="L36" s="32"/>
      <c r="M36" s="54"/>
      <c r="N36" s="52"/>
      <c r="O36" s="52"/>
      <c r="P36" s="52"/>
      <c r="Q36" s="51"/>
      <c r="R36" s="51"/>
      <c r="S36" s="55"/>
    </row>
    <row r="37" spans="1:19" s="15" customFormat="1" ht="24.75" customHeight="1">
      <c r="A37" s="63">
        <v>25</v>
      </c>
      <c r="B37" s="46" t="s">
        <v>213</v>
      </c>
      <c r="C37" s="56" t="s">
        <v>212</v>
      </c>
      <c r="D37" s="49">
        <v>46675</v>
      </c>
      <c r="E37" s="19" t="s">
        <v>188</v>
      </c>
      <c r="F37" s="7">
        <v>22005</v>
      </c>
      <c r="G37" s="7">
        <v>24852.9</v>
      </c>
      <c r="H37" s="7" t="s">
        <v>214</v>
      </c>
      <c r="I37" s="7" t="s">
        <v>172</v>
      </c>
      <c r="J37" s="7" t="s">
        <v>172</v>
      </c>
      <c r="K37" s="7" t="s">
        <v>41</v>
      </c>
      <c r="L37" s="32"/>
      <c r="M37" s="54"/>
      <c r="N37" s="52"/>
      <c r="O37" s="52"/>
      <c r="P37" s="52"/>
      <c r="Q37" s="51"/>
      <c r="R37" s="51"/>
      <c r="S37" s="55"/>
    </row>
    <row r="38" spans="1:19" s="15" customFormat="1" ht="24.75" customHeight="1">
      <c r="A38" s="139">
        <v>26</v>
      </c>
      <c r="B38" s="155" t="s">
        <v>230</v>
      </c>
      <c r="C38" s="56" t="s">
        <v>231</v>
      </c>
      <c r="D38" s="49">
        <v>4720.83</v>
      </c>
      <c r="E38" s="19" t="s">
        <v>106</v>
      </c>
      <c r="F38" s="7">
        <v>4300</v>
      </c>
      <c r="G38" s="7">
        <v>5289</v>
      </c>
      <c r="H38" s="152" t="s">
        <v>240</v>
      </c>
      <c r="I38" s="152" t="s">
        <v>241</v>
      </c>
      <c r="J38" s="146" t="s">
        <v>76</v>
      </c>
      <c r="K38" s="147"/>
      <c r="L38" s="32"/>
      <c r="M38" s="54"/>
      <c r="N38" s="52"/>
      <c r="O38" s="52"/>
      <c r="P38" s="52"/>
      <c r="Q38" s="51"/>
      <c r="R38" s="51"/>
      <c r="S38" s="55"/>
    </row>
    <row r="39" spans="1:19" s="15" customFormat="1" ht="24.75" customHeight="1">
      <c r="A39" s="140"/>
      <c r="B39" s="156"/>
      <c r="C39" s="56" t="s">
        <v>232</v>
      </c>
      <c r="D39" s="49">
        <v>4720.83</v>
      </c>
      <c r="E39" s="19" t="s">
        <v>106</v>
      </c>
      <c r="F39" s="7">
        <v>3400</v>
      </c>
      <c r="G39" s="7">
        <v>4182</v>
      </c>
      <c r="H39" s="153"/>
      <c r="I39" s="153"/>
      <c r="J39" s="150"/>
      <c r="K39" s="151"/>
      <c r="L39" s="32"/>
      <c r="M39" s="54"/>
      <c r="N39" s="52"/>
      <c r="O39" s="52"/>
      <c r="P39" s="52"/>
      <c r="Q39" s="51"/>
      <c r="R39" s="51"/>
      <c r="S39" s="55"/>
    </row>
    <row r="40" spans="1:19" s="15" customFormat="1" ht="24.75" customHeight="1">
      <c r="A40" s="140"/>
      <c r="B40" s="156"/>
      <c r="C40" s="56" t="s">
        <v>233</v>
      </c>
      <c r="D40" s="49">
        <v>4720.83</v>
      </c>
      <c r="E40" s="19" t="s">
        <v>237</v>
      </c>
      <c r="F40" s="7">
        <v>4878.04</v>
      </c>
      <c r="G40" s="7">
        <v>6000</v>
      </c>
      <c r="H40" s="152" t="s">
        <v>238</v>
      </c>
      <c r="I40" s="152" t="s">
        <v>239</v>
      </c>
      <c r="J40" s="146" t="s">
        <v>76</v>
      </c>
      <c r="K40" s="147"/>
      <c r="L40" s="32"/>
      <c r="M40" s="54"/>
      <c r="N40" s="52"/>
      <c r="O40" s="52"/>
      <c r="P40" s="52"/>
      <c r="Q40" s="51"/>
      <c r="R40" s="51"/>
      <c r="S40" s="55"/>
    </row>
    <row r="41" spans="1:19" s="15" customFormat="1" ht="24.75" customHeight="1">
      <c r="A41" s="140"/>
      <c r="B41" s="156"/>
      <c r="C41" s="56" t="s">
        <v>234</v>
      </c>
      <c r="D41" s="49">
        <v>4720.83</v>
      </c>
      <c r="E41" s="19" t="s">
        <v>237</v>
      </c>
      <c r="F41" s="7">
        <v>4878.04</v>
      </c>
      <c r="G41" s="7">
        <v>6000</v>
      </c>
      <c r="H41" s="165"/>
      <c r="I41" s="165"/>
      <c r="J41" s="148"/>
      <c r="K41" s="149"/>
      <c r="L41" s="32"/>
      <c r="M41" s="54"/>
      <c r="N41" s="52"/>
      <c r="O41" s="52"/>
      <c r="P41" s="52"/>
      <c r="Q41" s="51"/>
      <c r="R41" s="51"/>
      <c r="S41" s="55"/>
    </row>
    <row r="42" spans="1:19" s="15" customFormat="1" ht="24.75" customHeight="1">
      <c r="A42" s="140"/>
      <c r="B42" s="156"/>
      <c r="C42" s="56" t="s">
        <v>235</v>
      </c>
      <c r="D42" s="49">
        <v>4720.83</v>
      </c>
      <c r="E42" s="19" t="s">
        <v>237</v>
      </c>
      <c r="F42" s="7">
        <v>4878.04</v>
      </c>
      <c r="G42" s="7">
        <v>6000</v>
      </c>
      <c r="H42" s="165"/>
      <c r="I42" s="165"/>
      <c r="J42" s="148"/>
      <c r="K42" s="149"/>
      <c r="L42" s="32"/>
      <c r="M42" s="54"/>
      <c r="N42" s="52"/>
      <c r="O42" s="52"/>
      <c r="P42" s="52"/>
      <c r="Q42" s="51"/>
      <c r="R42" s="51"/>
      <c r="S42" s="55"/>
    </row>
    <row r="43" spans="1:19" s="15" customFormat="1" ht="24.75" customHeight="1">
      <c r="A43" s="161"/>
      <c r="B43" s="157"/>
      <c r="C43" s="56" t="s">
        <v>236</v>
      </c>
      <c r="D43" s="49">
        <v>4720.83</v>
      </c>
      <c r="E43" s="19" t="s">
        <v>237</v>
      </c>
      <c r="F43" s="7">
        <v>4878.04</v>
      </c>
      <c r="G43" s="7">
        <v>6000</v>
      </c>
      <c r="H43" s="153"/>
      <c r="I43" s="153"/>
      <c r="J43" s="150"/>
      <c r="K43" s="151"/>
      <c r="L43" s="32"/>
      <c r="M43" s="54"/>
      <c r="N43" s="52"/>
      <c r="O43" s="52"/>
      <c r="P43" s="52"/>
      <c r="Q43" s="51"/>
      <c r="R43" s="51"/>
      <c r="S43" s="55"/>
    </row>
    <row r="44" spans="1:19" s="15" customFormat="1" ht="24.75" customHeight="1">
      <c r="A44" s="63">
        <v>27</v>
      </c>
      <c r="B44" s="46" t="s">
        <v>243</v>
      </c>
      <c r="C44" s="56" t="s">
        <v>242</v>
      </c>
      <c r="D44" s="49"/>
      <c r="E44" s="19" t="s">
        <v>85</v>
      </c>
      <c r="F44" s="7">
        <v>3959.35</v>
      </c>
      <c r="G44" s="7">
        <v>4870</v>
      </c>
      <c r="H44" s="7" t="s">
        <v>244</v>
      </c>
      <c r="I44" s="7" t="s">
        <v>245</v>
      </c>
      <c r="J44" s="145" t="s">
        <v>105</v>
      </c>
      <c r="K44" s="145"/>
      <c r="L44" s="32"/>
      <c r="M44" s="54"/>
      <c r="N44" s="52"/>
      <c r="O44" s="52"/>
      <c r="P44" s="52"/>
      <c r="Q44" s="51"/>
      <c r="R44" s="51"/>
      <c r="S44" s="55"/>
    </row>
    <row r="45" spans="1:19" s="15" customFormat="1" ht="30" customHeight="1">
      <c r="A45" s="63">
        <v>28</v>
      </c>
      <c r="B45" s="46" t="s">
        <v>309</v>
      </c>
      <c r="C45" s="56" t="s">
        <v>308</v>
      </c>
      <c r="D45" s="49">
        <v>62457.32</v>
      </c>
      <c r="E45" s="19" t="s">
        <v>310</v>
      </c>
      <c r="F45" s="7">
        <f>G45/1.23</f>
        <v>52337</v>
      </c>
      <c r="G45" s="7">
        <v>64374.51</v>
      </c>
      <c r="H45" s="7" t="s">
        <v>311</v>
      </c>
      <c r="I45" s="7" t="s">
        <v>312</v>
      </c>
      <c r="J45" s="145" t="s">
        <v>313</v>
      </c>
      <c r="K45" s="145"/>
      <c r="L45" s="32"/>
      <c r="M45" s="54"/>
      <c r="N45" s="52"/>
      <c r="O45" s="52"/>
      <c r="P45" s="52"/>
      <c r="Q45" s="51"/>
      <c r="R45" s="51"/>
      <c r="S45" s="55"/>
    </row>
    <row r="46" spans="1:19" s="15" customFormat="1" ht="24.75" customHeight="1">
      <c r="A46" s="63">
        <v>29</v>
      </c>
      <c r="B46" s="46" t="s">
        <v>326</v>
      </c>
      <c r="C46" s="56" t="s">
        <v>325</v>
      </c>
      <c r="D46" s="49">
        <v>527160</v>
      </c>
      <c r="E46" s="19" t="s">
        <v>188</v>
      </c>
      <c r="F46" s="7">
        <f>G46/1.23</f>
        <v>521930</v>
      </c>
      <c r="G46" s="7">
        <v>641973.9</v>
      </c>
      <c r="H46" s="7" t="s">
        <v>327</v>
      </c>
      <c r="I46" s="7" t="s">
        <v>328</v>
      </c>
      <c r="J46" s="7" t="s">
        <v>328</v>
      </c>
      <c r="K46" s="7" t="s">
        <v>329</v>
      </c>
      <c r="L46" s="32"/>
      <c r="M46" s="54"/>
      <c r="N46" s="52"/>
      <c r="O46" s="52"/>
      <c r="P46" s="52"/>
      <c r="Q46" s="51"/>
      <c r="R46" s="51"/>
      <c r="S46" s="55"/>
    </row>
    <row r="47" spans="1:19" s="15" customFormat="1" ht="33" customHeight="1">
      <c r="A47" s="63">
        <v>30</v>
      </c>
      <c r="B47" s="46" t="s">
        <v>343</v>
      </c>
      <c r="C47" s="56" t="s">
        <v>324</v>
      </c>
      <c r="D47" s="49">
        <v>51902.44</v>
      </c>
      <c r="E47" s="19" t="s">
        <v>344</v>
      </c>
      <c r="F47" s="7">
        <v>68320</v>
      </c>
      <c r="G47" s="7">
        <v>84033.6</v>
      </c>
      <c r="H47" s="7" t="s">
        <v>345</v>
      </c>
      <c r="I47" s="7" t="s">
        <v>290</v>
      </c>
      <c r="J47" s="7" t="s">
        <v>290</v>
      </c>
      <c r="K47" s="7" t="s">
        <v>56</v>
      </c>
      <c r="L47" s="32"/>
      <c r="M47" s="54"/>
      <c r="N47" s="52"/>
      <c r="O47" s="52"/>
      <c r="P47" s="52"/>
      <c r="Q47" s="51"/>
      <c r="R47" s="51"/>
      <c r="S47" s="55"/>
    </row>
    <row r="48" spans="1:19" s="15" customFormat="1" ht="24.75" customHeight="1">
      <c r="A48" s="63">
        <v>31</v>
      </c>
      <c r="B48" s="46" t="s">
        <v>373</v>
      </c>
      <c r="C48" s="56" t="s">
        <v>372</v>
      </c>
      <c r="D48" s="49">
        <v>365853.66</v>
      </c>
      <c r="E48" s="19" t="s">
        <v>374</v>
      </c>
      <c r="F48" s="7">
        <v>190600</v>
      </c>
      <c r="G48" s="7">
        <v>234438</v>
      </c>
      <c r="H48" s="7" t="s">
        <v>375</v>
      </c>
      <c r="I48" s="7" t="s">
        <v>371</v>
      </c>
      <c r="J48" s="7" t="s">
        <v>340</v>
      </c>
      <c r="K48" s="7" t="s">
        <v>334</v>
      </c>
      <c r="L48" s="32"/>
      <c r="M48" s="54"/>
      <c r="N48" s="52"/>
      <c r="O48" s="52"/>
      <c r="P48" s="52"/>
      <c r="Q48" s="51"/>
      <c r="R48" s="51"/>
      <c r="S48" s="55"/>
    </row>
    <row r="49" spans="1:19" s="15" customFormat="1" ht="30.75" customHeight="1">
      <c r="A49" s="63">
        <v>32</v>
      </c>
      <c r="B49" s="46" t="s">
        <v>495</v>
      </c>
      <c r="C49" s="56" t="s">
        <v>494</v>
      </c>
      <c r="D49" s="49">
        <v>228498.48</v>
      </c>
      <c r="E49" s="19" t="s">
        <v>496</v>
      </c>
      <c r="F49" s="7">
        <v>126100</v>
      </c>
      <c r="G49" s="7">
        <v>147330</v>
      </c>
      <c r="H49" s="7" t="s">
        <v>497</v>
      </c>
      <c r="I49" s="7" t="s">
        <v>498</v>
      </c>
      <c r="J49" s="145" t="s">
        <v>499</v>
      </c>
      <c r="K49" s="145"/>
      <c r="L49" s="32"/>
      <c r="M49" s="54"/>
      <c r="N49" s="52"/>
      <c r="O49" s="52"/>
      <c r="P49" s="52"/>
      <c r="Q49" s="51"/>
      <c r="R49" s="51"/>
      <c r="S49" s="55"/>
    </row>
    <row r="50" spans="1:19" s="15" customFormat="1" ht="24" customHeight="1">
      <c r="A50" s="63">
        <v>33</v>
      </c>
      <c r="B50" s="46" t="s">
        <v>547</v>
      </c>
      <c r="C50" s="56" t="s">
        <v>548</v>
      </c>
      <c r="D50" s="49"/>
      <c r="E50" s="19" t="s">
        <v>549</v>
      </c>
      <c r="F50" s="7">
        <v>111248</v>
      </c>
      <c r="G50" s="7">
        <v>121467.24</v>
      </c>
      <c r="H50" s="7" t="s">
        <v>550</v>
      </c>
      <c r="I50" s="7" t="s">
        <v>551</v>
      </c>
      <c r="J50" s="122" t="s">
        <v>191</v>
      </c>
      <c r="K50" s="123"/>
      <c r="L50" s="32"/>
      <c r="M50" s="54"/>
      <c r="N50" s="52"/>
      <c r="O50" s="52"/>
      <c r="P50" s="52"/>
      <c r="Q50" s="51"/>
      <c r="R50" s="51"/>
      <c r="S50" s="55"/>
    </row>
    <row r="51" spans="1:19" s="15" customFormat="1" ht="33" customHeight="1">
      <c r="A51" s="63">
        <v>34</v>
      </c>
      <c r="B51" s="46" t="s">
        <v>582</v>
      </c>
      <c r="C51" s="56" t="s">
        <v>581</v>
      </c>
      <c r="D51" s="49">
        <v>67771.77</v>
      </c>
      <c r="E51" s="19" t="s">
        <v>188</v>
      </c>
      <c r="F51" s="7">
        <v>35450</v>
      </c>
      <c r="G51" s="7">
        <v>40020.75</v>
      </c>
      <c r="H51" s="7" t="s">
        <v>583</v>
      </c>
      <c r="I51" s="7" t="s">
        <v>584</v>
      </c>
      <c r="J51" s="122" t="s">
        <v>585</v>
      </c>
      <c r="K51" s="123"/>
      <c r="L51" s="32"/>
      <c r="M51" s="54"/>
      <c r="N51" s="52"/>
      <c r="O51" s="52"/>
      <c r="P51" s="52"/>
      <c r="Q51" s="51"/>
      <c r="R51" s="51"/>
      <c r="S51" s="55"/>
    </row>
    <row r="52" spans="1:19" s="15" customFormat="1" ht="24.75" customHeight="1">
      <c r="A52" s="63">
        <v>35</v>
      </c>
      <c r="B52" s="46" t="s">
        <v>599</v>
      </c>
      <c r="C52" s="56" t="s">
        <v>598</v>
      </c>
      <c r="D52" s="49">
        <v>228292.68</v>
      </c>
      <c r="E52" s="19" t="s">
        <v>600</v>
      </c>
      <c r="F52" s="7">
        <v>209196</v>
      </c>
      <c r="G52" s="7">
        <v>257311.08</v>
      </c>
      <c r="H52" s="7" t="s">
        <v>601</v>
      </c>
      <c r="I52" s="7" t="s">
        <v>490</v>
      </c>
      <c r="J52" s="7" t="s">
        <v>491</v>
      </c>
      <c r="K52" s="7" t="s">
        <v>329</v>
      </c>
      <c r="L52" s="32"/>
      <c r="M52" s="54"/>
      <c r="N52" s="52"/>
      <c r="O52" s="52"/>
      <c r="P52" s="52"/>
      <c r="Q52" s="51"/>
      <c r="R52" s="51"/>
      <c r="S52" s="55"/>
    </row>
    <row r="53" spans="1:19" s="15" customFormat="1" ht="24.75" customHeight="1">
      <c r="A53" s="63">
        <v>36</v>
      </c>
      <c r="B53" s="46" t="s">
        <v>603</v>
      </c>
      <c r="C53" s="56" t="s">
        <v>602</v>
      </c>
      <c r="D53" s="49">
        <v>183771.44</v>
      </c>
      <c r="E53" s="19" t="s">
        <v>604</v>
      </c>
      <c r="F53" s="7">
        <v>102183.6</v>
      </c>
      <c r="G53" s="7">
        <v>121041.6</v>
      </c>
      <c r="H53" s="7" t="s">
        <v>605</v>
      </c>
      <c r="I53" s="7" t="s">
        <v>56</v>
      </c>
      <c r="J53" s="7" t="s">
        <v>491</v>
      </c>
      <c r="K53" s="7" t="s">
        <v>606</v>
      </c>
      <c r="L53" s="32"/>
      <c r="M53" s="54"/>
      <c r="N53" s="52"/>
      <c r="O53" s="52"/>
      <c r="P53" s="52"/>
      <c r="Q53" s="51"/>
      <c r="R53" s="51"/>
      <c r="S53" s="55"/>
    </row>
    <row r="54" spans="1:19" s="15" customFormat="1" ht="24.75" customHeight="1">
      <c r="A54" s="63">
        <v>37</v>
      </c>
      <c r="B54" s="46" t="s">
        <v>617</v>
      </c>
      <c r="C54" s="56" t="s">
        <v>616</v>
      </c>
      <c r="D54" s="49">
        <v>226873.5</v>
      </c>
      <c r="E54" s="19" t="s">
        <v>618</v>
      </c>
      <c r="F54" s="7">
        <v>138159</v>
      </c>
      <c r="G54" s="7">
        <v>169935.57</v>
      </c>
      <c r="H54" s="7" t="s">
        <v>619</v>
      </c>
      <c r="I54" s="7" t="s">
        <v>56</v>
      </c>
      <c r="J54" s="7" t="s">
        <v>491</v>
      </c>
      <c r="K54" s="7" t="s">
        <v>606</v>
      </c>
      <c r="L54" s="32"/>
      <c r="M54" s="54"/>
      <c r="N54" s="52"/>
      <c r="O54" s="52"/>
      <c r="P54" s="52"/>
      <c r="Q54" s="51"/>
      <c r="R54" s="51"/>
      <c r="S54" s="55"/>
    </row>
    <row r="55" spans="1:19" s="15" customFormat="1" ht="15" customHeight="1" thickBot="1">
      <c r="A55" s="55"/>
      <c r="B55" s="89"/>
      <c r="C55" s="29"/>
      <c r="D55" s="53"/>
      <c r="E55" s="78"/>
      <c r="F55" s="94">
        <f>SUM(F5:F54)</f>
        <v>2520504.72</v>
      </c>
      <c r="G55" s="53"/>
      <c r="H55" s="53"/>
      <c r="I55" s="53"/>
      <c r="J55" s="53"/>
      <c r="K55" s="53"/>
      <c r="L55" s="32"/>
      <c r="M55" s="54"/>
      <c r="N55" s="52"/>
      <c r="O55" s="52"/>
      <c r="P55" s="52"/>
      <c r="Q55" s="51"/>
      <c r="R55" s="51"/>
      <c r="S55" s="55"/>
    </row>
    <row r="56" spans="1:19" s="15" customFormat="1" ht="15" customHeight="1" thickBot="1">
      <c r="A56" s="55"/>
      <c r="B56" s="25"/>
      <c r="C56" s="26"/>
      <c r="D56" s="27"/>
      <c r="E56" s="27"/>
      <c r="F56" s="26"/>
      <c r="G56" s="26"/>
      <c r="H56" s="27"/>
      <c r="I56" s="27"/>
      <c r="J56" s="26"/>
      <c r="K56" s="26"/>
      <c r="L56" s="32"/>
      <c r="M56" s="54"/>
      <c r="N56" s="52"/>
      <c r="O56" s="52"/>
      <c r="P56" s="52"/>
      <c r="Q56" s="51"/>
      <c r="R56" s="51"/>
      <c r="S56" s="55"/>
    </row>
    <row r="57" spans="1:19" s="15" customFormat="1" ht="15" customHeight="1" thickBot="1">
      <c r="A57" s="55"/>
      <c r="B57" s="30"/>
      <c r="C57" s="71" t="s">
        <v>14</v>
      </c>
      <c r="D57" s="29"/>
      <c r="E57" s="30"/>
      <c r="F57" s="29"/>
      <c r="G57" s="29"/>
      <c r="H57" s="29"/>
      <c r="I57" s="29"/>
      <c r="J57" s="29"/>
      <c r="K57" s="29"/>
      <c r="L57" s="32"/>
      <c r="M57" s="54"/>
      <c r="N57" s="52"/>
      <c r="O57" s="52"/>
      <c r="P57" s="52"/>
      <c r="Q57" s="51"/>
      <c r="R57" s="51"/>
      <c r="S57" s="55"/>
    </row>
    <row r="58" spans="1:12" ht="34.5" customHeight="1">
      <c r="A58" s="106">
        <v>1</v>
      </c>
      <c r="B58" s="115" t="s">
        <v>629</v>
      </c>
      <c r="C58" s="116" t="s">
        <v>628</v>
      </c>
      <c r="D58" s="117">
        <v>135270.13</v>
      </c>
      <c r="E58" s="118" t="s">
        <v>221</v>
      </c>
      <c r="F58" s="119">
        <v>135270.4</v>
      </c>
      <c r="G58" s="120">
        <v>149945.27</v>
      </c>
      <c r="H58" s="117" t="s">
        <v>630</v>
      </c>
      <c r="I58" s="117" t="s">
        <v>446</v>
      </c>
      <c r="J58" s="106" t="s">
        <v>446</v>
      </c>
      <c r="K58" s="106" t="s">
        <v>56</v>
      </c>
      <c r="L58" s="26"/>
    </row>
    <row r="59" spans="1:12" ht="34.5" customHeight="1" thickBot="1">
      <c r="A59" s="114">
        <v>2</v>
      </c>
      <c r="B59" s="121" t="s">
        <v>632</v>
      </c>
      <c r="C59" s="116" t="s">
        <v>631</v>
      </c>
      <c r="D59" s="117">
        <v>353938.44</v>
      </c>
      <c r="E59" s="118" t="s">
        <v>633</v>
      </c>
      <c r="F59" s="119">
        <f>G59/1.23</f>
        <v>269354.9593495935</v>
      </c>
      <c r="G59" s="120">
        <v>331306.6</v>
      </c>
      <c r="H59" s="117" t="s">
        <v>634</v>
      </c>
      <c r="I59" s="117" t="s">
        <v>461</v>
      </c>
      <c r="J59" s="106" t="s">
        <v>461</v>
      </c>
      <c r="K59" s="106" t="s">
        <v>56</v>
      </c>
      <c r="L59" s="25"/>
    </row>
    <row r="60" spans="1:12" ht="15" customHeight="1" thickBot="1">
      <c r="A60" s="75"/>
      <c r="B60" s="76"/>
      <c r="C60" s="77"/>
      <c r="D60" s="73"/>
      <c r="E60" s="78"/>
      <c r="F60" s="72">
        <f>SUM(F58:F59)</f>
        <v>404625.3593495935</v>
      </c>
      <c r="G60" s="80"/>
      <c r="H60" s="73"/>
      <c r="I60" s="73"/>
      <c r="J60" s="75"/>
      <c r="K60" s="75"/>
      <c r="L60" s="25"/>
    </row>
    <row r="61" spans="1:12" ht="15" customHeight="1">
      <c r="A61" s="75"/>
      <c r="B61" s="76"/>
      <c r="C61" s="77"/>
      <c r="D61" s="73"/>
      <c r="E61" s="78"/>
      <c r="F61" s="79"/>
      <c r="G61" s="80"/>
      <c r="H61" s="73"/>
      <c r="I61" s="73"/>
      <c r="J61" s="75"/>
      <c r="K61" s="75"/>
      <c r="L61" s="25"/>
    </row>
    <row r="62" spans="1:12" ht="15" customHeight="1">
      <c r="A62" s="75"/>
      <c r="B62" s="22" t="s">
        <v>643</v>
      </c>
      <c r="L62" s="25"/>
    </row>
    <row r="63" spans="1:12" ht="15" customHeight="1">
      <c r="A63" s="75"/>
      <c r="B63" s="22"/>
      <c r="L63" s="25"/>
    </row>
    <row r="64" spans="1:12" ht="15" customHeight="1">
      <c r="A64" s="75"/>
      <c r="L64" s="25"/>
    </row>
    <row r="65" spans="1:12" ht="15" customHeight="1">
      <c r="A65" s="75"/>
      <c r="L65" s="25"/>
    </row>
    <row r="66" spans="1:12" ht="15" customHeight="1">
      <c r="A66" s="75"/>
      <c r="L66" s="25"/>
    </row>
    <row r="67" spans="1:12" ht="15" customHeight="1">
      <c r="A67" s="75"/>
      <c r="L67" s="25"/>
    </row>
  </sheetData>
  <sheetProtection/>
  <mergeCells count="62">
    <mergeCell ref="J51:K51"/>
    <mergeCell ref="J45:K45"/>
    <mergeCell ref="A33:A34"/>
    <mergeCell ref="J34:K34"/>
    <mergeCell ref="J33:K33"/>
    <mergeCell ref="J35:K35"/>
    <mergeCell ref="A38:A43"/>
    <mergeCell ref="B33:B34"/>
    <mergeCell ref="J21:K21"/>
    <mergeCell ref="J23:K23"/>
    <mergeCell ref="J24:K24"/>
    <mergeCell ref="J25:K25"/>
    <mergeCell ref="H40:H43"/>
    <mergeCell ref="I40:I43"/>
    <mergeCell ref="J28:K28"/>
    <mergeCell ref="J29:K29"/>
    <mergeCell ref="J30:K30"/>
    <mergeCell ref="A6:A10"/>
    <mergeCell ref="B6:B10"/>
    <mergeCell ref="J6:K6"/>
    <mergeCell ref="B18:B20"/>
    <mergeCell ref="A18:A20"/>
    <mergeCell ref="J18:K18"/>
    <mergeCell ref="J19:K19"/>
    <mergeCell ref="J20:K20"/>
    <mergeCell ref="A1:K1"/>
    <mergeCell ref="C3:C4"/>
    <mergeCell ref="B3:B4"/>
    <mergeCell ref="A3:A4"/>
    <mergeCell ref="G3:G4"/>
    <mergeCell ref="J3:K3"/>
    <mergeCell ref="F3:F4"/>
    <mergeCell ref="E3:E4"/>
    <mergeCell ref="J49:K49"/>
    <mergeCell ref="J50:K50"/>
    <mergeCell ref="D3:D4"/>
    <mergeCell ref="J44:K44"/>
    <mergeCell ref="J11:K11"/>
    <mergeCell ref="B12:B15"/>
    <mergeCell ref="J7:K7"/>
    <mergeCell ref="J8:K8"/>
    <mergeCell ref="J9:K9"/>
    <mergeCell ref="J10:K10"/>
    <mergeCell ref="H38:H39"/>
    <mergeCell ref="I38:I39"/>
    <mergeCell ref="J38:K39"/>
    <mergeCell ref="A2:K2"/>
    <mergeCell ref="H3:H4"/>
    <mergeCell ref="B38:B43"/>
    <mergeCell ref="A12:A15"/>
    <mergeCell ref="J15:K15"/>
    <mergeCell ref="J14:K14"/>
    <mergeCell ref="J13:K13"/>
    <mergeCell ref="I3:I4"/>
    <mergeCell ref="J36:K36"/>
    <mergeCell ref="J26:K26"/>
    <mergeCell ref="J27:K27"/>
    <mergeCell ref="J17:K17"/>
    <mergeCell ref="J40:K43"/>
    <mergeCell ref="J12:K12"/>
    <mergeCell ref="J31:K31"/>
    <mergeCell ref="J32:K32"/>
  </mergeCells>
  <printOptions/>
  <pageMargins left="0.17" right="0.17" top="0.49" bottom="0.55" header="0.18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pane xSplit="2" ySplit="4" topLeftCell="C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2" sqref="B42"/>
    </sheetView>
  </sheetViews>
  <sheetFormatPr defaultColWidth="9.125" defaultRowHeight="12.75"/>
  <cols>
    <col min="1" max="1" width="3.375" style="1" customWidth="1"/>
    <col min="2" max="2" width="18.50390625" style="6" customWidth="1"/>
    <col min="3" max="3" width="34.875" style="1" customWidth="1"/>
    <col min="4" max="4" width="13.00390625" style="8" customWidth="1"/>
    <col min="5" max="5" width="17.375" style="8" customWidth="1"/>
    <col min="6" max="6" width="12.50390625" style="6" customWidth="1"/>
    <col min="7" max="7" width="13.50390625" style="5" customWidth="1"/>
    <col min="8" max="8" width="12.00390625" style="11" customWidth="1"/>
    <col min="9" max="9" width="12.00390625" style="5" customWidth="1"/>
    <col min="10" max="10" width="12.125" style="6" customWidth="1"/>
    <col min="11" max="11" width="12.125" style="113" customWidth="1"/>
    <col min="12" max="12" width="16.125" style="6" customWidth="1"/>
    <col min="13" max="13" width="11.00390625" style="1" customWidth="1"/>
    <col min="14" max="14" width="12.625" style="1" customWidth="1"/>
    <col min="15" max="18" width="9.125" style="1" customWidth="1"/>
    <col min="19" max="19" width="7.625" style="1" customWidth="1"/>
    <col min="20" max="20" width="14.00390625" style="1" customWidth="1"/>
    <col min="21" max="21" width="9.125" style="1" customWidth="1"/>
    <col min="22" max="22" width="5.125" style="1" customWidth="1"/>
    <col min="23" max="23" width="6.50390625" style="1" customWidth="1"/>
    <col min="24" max="25" width="7.125" style="1" customWidth="1"/>
    <col min="26" max="26" width="7.625" style="1" customWidth="1"/>
    <col min="27" max="16384" width="9.125" style="1" customWidth="1"/>
  </cols>
  <sheetData>
    <row r="1" spans="1:15" s="12" customFormat="1" ht="37.5" customHeight="1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38"/>
    </row>
    <row r="2" spans="1:15" ht="15" customHeight="1">
      <c r="A2" s="126" t="s">
        <v>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54"/>
      <c r="O2" s="33"/>
    </row>
    <row r="3" spans="1:15" ht="18.75" customHeight="1">
      <c r="A3" s="136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  <c r="L3" s="176" t="s">
        <v>16</v>
      </c>
      <c r="M3" s="178" t="s">
        <v>17</v>
      </c>
      <c r="N3" s="178" t="s">
        <v>18</v>
      </c>
      <c r="O3" s="33"/>
    </row>
    <row r="4" spans="1:15" s="15" customFormat="1" ht="18.75" customHeight="1">
      <c r="A4" s="130"/>
      <c r="B4" s="175"/>
      <c r="C4" s="175"/>
      <c r="D4" s="171"/>
      <c r="E4" s="171"/>
      <c r="F4" s="171"/>
      <c r="G4" s="171"/>
      <c r="H4" s="171"/>
      <c r="I4" s="171"/>
      <c r="J4" s="68" t="s">
        <v>3</v>
      </c>
      <c r="K4" s="68" t="s">
        <v>4</v>
      </c>
      <c r="L4" s="177"/>
      <c r="M4" s="179"/>
      <c r="N4" s="179"/>
      <c r="O4" s="39"/>
    </row>
    <row r="5" spans="1:19" ht="30">
      <c r="A5" s="42">
        <v>1</v>
      </c>
      <c r="B5" s="46" t="s">
        <v>35</v>
      </c>
      <c r="C5" s="43" t="s">
        <v>36</v>
      </c>
      <c r="D5" s="44">
        <v>88415.82</v>
      </c>
      <c r="E5" s="43" t="s">
        <v>42</v>
      </c>
      <c r="F5" s="7">
        <v>320102.01</v>
      </c>
      <c r="G5" s="7">
        <v>345710.17</v>
      </c>
      <c r="H5" s="7" t="s">
        <v>38</v>
      </c>
      <c r="I5" s="7" t="s">
        <v>39</v>
      </c>
      <c r="J5" s="7" t="s">
        <v>40</v>
      </c>
      <c r="K5" s="7" t="s">
        <v>41</v>
      </c>
      <c r="L5" s="48" t="s">
        <v>37</v>
      </c>
      <c r="M5" s="48">
        <v>27</v>
      </c>
      <c r="N5" s="92">
        <v>77310000</v>
      </c>
      <c r="O5" s="33"/>
      <c r="S5" s="16"/>
    </row>
    <row r="6" spans="1:19" s="18" customFormat="1" ht="30">
      <c r="A6" s="162">
        <v>2</v>
      </c>
      <c r="B6" s="155" t="s">
        <v>43</v>
      </c>
      <c r="C6" s="43" t="s">
        <v>44</v>
      </c>
      <c r="D6" s="44">
        <v>14132.88</v>
      </c>
      <c r="E6" s="43" t="s">
        <v>42</v>
      </c>
      <c r="F6" s="44">
        <v>61453.84</v>
      </c>
      <c r="G6" s="44">
        <v>66487.15</v>
      </c>
      <c r="H6" s="44" t="s">
        <v>51</v>
      </c>
      <c r="I6" s="44" t="s">
        <v>640</v>
      </c>
      <c r="J6" s="44"/>
      <c r="K6" s="44" t="s">
        <v>56</v>
      </c>
      <c r="L6" s="172" t="s">
        <v>639</v>
      </c>
      <c r="M6" s="172">
        <v>27</v>
      </c>
      <c r="N6" s="158" t="s">
        <v>50</v>
      </c>
      <c r="O6" s="110"/>
      <c r="S6" s="111"/>
    </row>
    <row r="7" spans="1:19" s="18" customFormat="1" ht="20.25">
      <c r="A7" s="163"/>
      <c r="B7" s="156"/>
      <c r="C7" s="43" t="s">
        <v>45</v>
      </c>
      <c r="D7" s="44">
        <v>20562.26</v>
      </c>
      <c r="E7" s="43" t="s">
        <v>49</v>
      </c>
      <c r="F7" s="44">
        <v>94341.5</v>
      </c>
      <c r="G7" s="44">
        <v>101908.32</v>
      </c>
      <c r="H7" s="44" t="s">
        <v>52</v>
      </c>
      <c r="I7" s="44" t="s">
        <v>640</v>
      </c>
      <c r="J7" s="44"/>
      <c r="K7" s="44" t="s">
        <v>56</v>
      </c>
      <c r="L7" s="173"/>
      <c r="M7" s="173"/>
      <c r="N7" s="159"/>
      <c r="O7" s="112"/>
      <c r="S7" s="111"/>
    </row>
    <row r="8" spans="1:19" s="18" customFormat="1" ht="20.25">
      <c r="A8" s="163"/>
      <c r="B8" s="156"/>
      <c r="C8" s="43" t="s">
        <v>46</v>
      </c>
      <c r="D8" s="44">
        <v>18440.55</v>
      </c>
      <c r="E8" s="43" t="s">
        <v>42</v>
      </c>
      <c r="F8" s="44">
        <v>81682.54</v>
      </c>
      <c r="G8" s="44">
        <v>88331.23</v>
      </c>
      <c r="H8" s="44" t="s">
        <v>53</v>
      </c>
      <c r="I8" s="44" t="s">
        <v>640</v>
      </c>
      <c r="J8" s="44">
        <f>F6+F7+F8+F9+F10</f>
        <v>432083.7</v>
      </c>
      <c r="K8" s="44" t="s">
        <v>56</v>
      </c>
      <c r="L8" s="173"/>
      <c r="M8" s="173"/>
      <c r="N8" s="159"/>
      <c r="O8" s="112"/>
      <c r="S8" s="111"/>
    </row>
    <row r="9" spans="1:19" s="18" customFormat="1" ht="15" customHeight="1">
      <c r="A9" s="163"/>
      <c r="B9" s="156"/>
      <c r="C9" s="43" t="s">
        <v>47</v>
      </c>
      <c r="D9" s="44">
        <v>22823.5</v>
      </c>
      <c r="E9" s="43" t="s">
        <v>42</v>
      </c>
      <c r="F9" s="44">
        <v>101134.32</v>
      </c>
      <c r="G9" s="44">
        <v>109332.3</v>
      </c>
      <c r="H9" s="44" t="s">
        <v>54</v>
      </c>
      <c r="I9" s="44" t="s">
        <v>640</v>
      </c>
      <c r="J9" s="44"/>
      <c r="K9" s="44" t="s">
        <v>56</v>
      </c>
      <c r="L9" s="173"/>
      <c r="M9" s="173"/>
      <c r="N9" s="159"/>
      <c r="O9" s="112"/>
      <c r="S9" s="111"/>
    </row>
    <row r="10" spans="1:19" s="18" customFormat="1" ht="20.25">
      <c r="A10" s="164"/>
      <c r="B10" s="157"/>
      <c r="C10" s="43" t="s">
        <v>48</v>
      </c>
      <c r="D10" s="44">
        <v>20474.45</v>
      </c>
      <c r="E10" s="43" t="s">
        <v>49</v>
      </c>
      <c r="F10" s="44">
        <v>93471.5</v>
      </c>
      <c r="G10" s="44">
        <v>100968.72</v>
      </c>
      <c r="H10" s="44" t="s">
        <v>55</v>
      </c>
      <c r="I10" s="44" t="s">
        <v>640</v>
      </c>
      <c r="J10" s="44"/>
      <c r="K10" s="44" t="s">
        <v>56</v>
      </c>
      <c r="L10" s="174"/>
      <c r="M10" s="174"/>
      <c r="N10" s="160"/>
      <c r="O10" s="112"/>
      <c r="S10" s="111"/>
    </row>
    <row r="11" spans="1:19" s="18" customFormat="1" ht="20.25">
      <c r="A11" s="42">
        <v>3</v>
      </c>
      <c r="B11" s="46" t="s">
        <v>57</v>
      </c>
      <c r="C11" s="43" t="s">
        <v>58</v>
      </c>
      <c r="D11" s="44">
        <v>38704.21</v>
      </c>
      <c r="E11" s="43" t="s">
        <v>59</v>
      </c>
      <c r="F11" s="44">
        <v>89302</v>
      </c>
      <c r="G11" s="44">
        <v>94446.16</v>
      </c>
      <c r="H11" s="44" t="s">
        <v>60</v>
      </c>
      <c r="I11" s="44" t="s">
        <v>113</v>
      </c>
      <c r="J11" s="44"/>
      <c r="K11" s="44" t="s">
        <v>61</v>
      </c>
      <c r="L11" s="108" t="s">
        <v>641</v>
      </c>
      <c r="M11" s="108">
        <v>27</v>
      </c>
      <c r="N11" s="109">
        <v>77310000</v>
      </c>
      <c r="O11" s="110"/>
      <c r="S11" s="111"/>
    </row>
    <row r="12" spans="1:19" ht="25.5" customHeight="1">
      <c r="A12" s="97">
        <v>4</v>
      </c>
      <c r="B12" s="98" t="s">
        <v>331</v>
      </c>
      <c r="C12" s="43" t="s">
        <v>330</v>
      </c>
      <c r="D12" s="44">
        <v>11805555.55</v>
      </c>
      <c r="E12" s="43" t="s">
        <v>42</v>
      </c>
      <c r="F12" s="7">
        <v>6558884.57</v>
      </c>
      <c r="G12" s="7">
        <v>7083596.34</v>
      </c>
      <c r="H12" s="7" t="s">
        <v>332</v>
      </c>
      <c r="I12" s="7" t="s">
        <v>333</v>
      </c>
      <c r="J12" s="7"/>
      <c r="K12" s="7" t="s">
        <v>334</v>
      </c>
      <c r="L12" s="48" t="s">
        <v>335</v>
      </c>
      <c r="M12" s="48">
        <v>27</v>
      </c>
      <c r="N12" s="69">
        <v>90620000</v>
      </c>
      <c r="O12" s="33"/>
      <c r="S12" s="16"/>
    </row>
    <row r="13" spans="1:19" ht="27.75" customHeight="1">
      <c r="A13" s="97">
        <v>5</v>
      </c>
      <c r="B13" s="98" t="s">
        <v>337</v>
      </c>
      <c r="C13" s="43" t="s">
        <v>336</v>
      </c>
      <c r="D13" s="44">
        <v>416666.67</v>
      </c>
      <c r="E13" s="43" t="s">
        <v>111</v>
      </c>
      <c r="F13" s="7">
        <v>221960</v>
      </c>
      <c r="G13" s="7">
        <v>239716.8</v>
      </c>
      <c r="H13" s="7" t="s">
        <v>342</v>
      </c>
      <c r="I13" s="7" t="s">
        <v>339</v>
      </c>
      <c r="J13" s="7" t="s">
        <v>340</v>
      </c>
      <c r="K13" s="7" t="s">
        <v>341</v>
      </c>
      <c r="L13" s="48" t="s">
        <v>338</v>
      </c>
      <c r="M13" s="48">
        <v>27</v>
      </c>
      <c r="N13" s="69">
        <v>90620000</v>
      </c>
      <c r="O13" s="33"/>
      <c r="S13" s="16"/>
    </row>
    <row r="14" spans="1:19" ht="34.5" customHeight="1">
      <c r="A14" s="97">
        <v>6</v>
      </c>
      <c r="B14" s="98" t="s">
        <v>347</v>
      </c>
      <c r="C14" s="43" t="s">
        <v>346</v>
      </c>
      <c r="D14" s="166">
        <v>1107042.6</v>
      </c>
      <c r="E14" s="43" t="s">
        <v>188</v>
      </c>
      <c r="F14" s="7">
        <v>99522.6</v>
      </c>
      <c r="G14" s="7">
        <v>107484.41</v>
      </c>
      <c r="H14" s="7" t="s">
        <v>349</v>
      </c>
      <c r="I14" s="7" t="s">
        <v>339</v>
      </c>
      <c r="J14" s="7" t="s">
        <v>340</v>
      </c>
      <c r="K14" s="7" t="s">
        <v>350</v>
      </c>
      <c r="L14" s="48" t="s">
        <v>348</v>
      </c>
      <c r="M14" s="48">
        <v>27</v>
      </c>
      <c r="N14" s="69">
        <v>90620000</v>
      </c>
      <c r="O14" s="33"/>
      <c r="S14" s="16"/>
    </row>
    <row r="15" spans="1:19" ht="34.5" customHeight="1">
      <c r="A15" s="97">
        <v>7</v>
      </c>
      <c r="B15" s="98" t="s">
        <v>356</v>
      </c>
      <c r="C15" s="43" t="s">
        <v>351</v>
      </c>
      <c r="D15" s="167"/>
      <c r="E15" s="43" t="s">
        <v>355</v>
      </c>
      <c r="F15" s="7">
        <v>55760.25</v>
      </c>
      <c r="G15" s="7">
        <v>60221.07</v>
      </c>
      <c r="H15" s="7" t="s">
        <v>360</v>
      </c>
      <c r="I15" s="7" t="s">
        <v>339</v>
      </c>
      <c r="J15" s="7" t="s">
        <v>340</v>
      </c>
      <c r="K15" s="7" t="s">
        <v>350</v>
      </c>
      <c r="L15" s="48" t="s">
        <v>354</v>
      </c>
      <c r="M15" s="48">
        <v>27</v>
      </c>
      <c r="N15" s="69">
        <v>90620000</v>
      </c>
      <c r="O15" s="33"/>
      <c r="S15" s="16"/>
    </row>
    <row r="16" spans="1:19" ht="34.5" customHeight="1">
      <c r="A16" s="42">
        <v>8</v>
      </c>
      <c r="B16" s="46" t="s">
        <v>357</v>
      </c>
      <c r="C16" s="43" t="s">
        <v>352</v>
      </c>
      <c r="D16" s="167"/>
      <c r="E16" s="43" t="s">
        <v>42</v>
      </c>
      <c r="F16" s="7">
        <v>116192.8</v>
      </c>
      <c r="G16" s="7">
        <v>125488.22</v>
      </c>
      <c r="H16" s="7" t="s">
        <v>359</v>
      </c>
      <c r="I16" s="7" t="s">
        <v>339</v>
      </c>
      <c r="J16" s="7" t="s">
        <v>340</v>
      </c>
      <c r="K16" s="7" t="s">
        <v>350</v>
      </c>
      <c r="L16" s="48" t="s">
        <v>358</v>
      </c>
      <c r="M16" s="48">
        <v>27</v>
      </c>
      <c r="N16" s="69">
        <v>90620000</v>
      </c>
      <c r="O16" s="33"/>
      <c r="S16" s="16"/>
    </row>
    <row r="17" spans="1:19" ht="34.5" customHeight="1">
      <c r="A17" s="42">
        <v>9</v>
      </c>
      <c r="B17" s="46" t="s">
        <v>361</v>
      </c>
      <c r="C17" s="43" t="s">
        <v>353</v>
      </c>
      <c r="D17" s="168"/>
      <c r="E17" s="43" t="s">
        <v>42</v>
      </c>
      <c r="F17" s="7">
        <v>57331.4</v>
      </c>
      <c r="G17" s="7">
        <v>61917.91</v>
      </c>
      <c r="H17" s="7" t="s">
        <v>363</v>
      </c>
      <c r="I17" s="7" t="s">
        <v>339</v>
      </c>
      <c r="J17" s="7" t="s">
        <v>340</v>
      </c>
      <c r="K17" s="7" t="s">
        <v>350</v>
      </c>
      <c r="L17" s="48" t="s">
        <v>362</v>
      </c>
      <c r="M17" s="48">
        <v>27</v>
      </c>
      <c r="N17" s="69">
        <v>90620000</v>
      </c>
      <c r="O17" s="33"/>
      <c r="S17" s="16"/>
    </row>
    <row r="18" spans="1:19" ht="34.5" customHeight="1">
      <c r="A18" s="42">
        <v>10</v>
      </c>
      <c r="B18" s="46" t="s">
        <v>393</v>
      </c>
      <c r="C18" s="93" t="s">
        <v>384</v>
      </c>
      <c r="D18" s="166">
        <v>5402253.84</v>
      </c>
      <c r="E18" s="43" t="s">
        <v>42</v>
      </c>
      <c r="F18" s="7">
        <v>315184.27</v>
      </c>
      <c r="G18" s="7">
        <v>340399.01</v>
      </c>
      <c r="H18" s="7" t="s">
        <v>403</v>
      </c>
      <c r="I18" s="7" t="s">
        <v>404</v>
      </c>
      <c r="J18" s="7" t="s">
        <v>340</v>
      </c>
      <c r="K18" s="7" t="s">
        <v>334</v>
      </c>
      <c r="L18" s="48" t="s">
        <v>402</v>
      </c>
      <c r="M18" s="48">
        <v>27</v>
      </c>
      <c r="N18" s="69">
        <v>90620000</v>
      </c>
      <c r="O18" s="33"/>
      <c r="S18" s="16"/>
    </row>
    <row r="19" spans="1:19" ht="34.5" customHeight="1">
      <c r="A19" s="42">
        <v>11</v>
      </c>
      <c r="B19" s="46" t="s">
        <v>394</v>
      </c>
      <c r="C19" s="93" t="s">
        <v>385</v>
      </c>
      <c r="D19" s="167"/>
      <c r="E19" s="43" t="s">
        <v>42</v>
      </c>
      <c r="F19" s="7">
        <v>290368.44</v>
      </c>
      <c r="G19" s="7">
        <v>313597.5</v>
      </c>
      <c r="H19" s="7" t="s">
        <v>406</v>
      </c>
      <c r="I19" s="7" t="s">
        <v>407</v>
      </c>
      <c r="J19" s="7" t="s">
        <v>340</v>
      </c>
      <c r="K19" s="7" t="s">
        <v>334</v>
      </c>
      <c r="L19" s="48" t="s">
        <v>405</v>
      </c>
      <c r="M19" s="48">
        <v>27</v>
      </c>
      <c r="N19" s="69">
        <v>90620000</v>
      </c>
      <c r="O19" s="33"/>
      <c r="S19" s="16"/>
    </row>
    <row r="20" spans="1:19" ht="34.5" customHeight="1">
      <c r="A20" s="42">
        <v>12</v>
      </c>
      <c r="B20" s="46" t="s">
        <v>395</v>
      </c>
      <c r="C20" s="93" t="s">
        <v>386</v>
      </c>
      <c r="D20" s="167"/>
      <c r="E20" s="43" t="s">
        <v>188</v>
      </c>
      <c r="F20" s="7">
        <v>202447.08</v>
      </c>
      <c r="G20" s="7">
        <v>218642.85</v>
      </c>
      <c r="H20" s="7" t="s">
        <v>409</v>
      </c>
      <c r="I20" s="7" t="s">
        <v>339</v>
      </c>
      <c r="J20" s="7" t="s">
        <v>340</v>
      </c>
      <c r="K20" s="7" t="s">
        <v>334</v>
      </c>
      <c r="L20" s="48" t="s">
        <v>408</v>
      </c>
      <c r="M20" s="48">
        <v>27</v>
      </c>
      <c r="N20" s="69">
        <v>90620000</v>
      </c>
      <c r="O20" s="33"/>
      <c r="S20" s="16"/>
    </row>
    <row r="21" spans="1:19" ht="34.5" customHeight="1">
      <c r="A21" s="42">
        <v>13</v>
      </c>
      <c r="B21" s="46" t="s">
        <v>396</v>
      </c>
      <c r="C21" s="93" t="s">
        <v>387</v>
      </c>
      <c r="D21" s="167"/>
      <c r="E21" s="43" t="s">
        <v>188</v>
      </c>
      <c r="F21" s="7">
        <v>159542.89</v>
      </c>
      <c r="G21" s="7">
        <v>172306.32</v>
      </c>
      <c r="H21" s="7" t="s">
        <v>411</v>
      </c>
      <c r="I21" s="7" t="s">
        <v>339</v>
      </c>
      <c r="J21" s="7" t="s">
        <v>340</v>
      </c>
      <c r="K21" s="7" t="s">
        <v>334</v>
      </c>
      <c r="L21" s="48" t="s">
        <v>410</v>
      </c>
      <c r="M21" s="48">
        <v>27</v>
      </c>
      <c r="N21" s="69">
        <v>90620000</v>
      </c>
      <c r="O21" s="33"/>
      <c r="S21" s="16"/>
    </row>
    <row r="22" spans="1:19" ht="34.5" customHeight="1">
      <c r="A22" s="42">
        <v>14</v>
      </c>
      <c r="B22" s="46" t="s">
        <v>397</v>
      </c>
      <c r="C22" s="93" t="s">
        <v>388</v>
      </c>
      <c r="D22" s="167"/>
      <c r="E22" s="43" t="s">
        <v>221</v>
      </c>
      <c r="F22" s="7">
        <v>271348.15</v>
      </c>
      <c r="G22" s="7">
        <v>293056</v>
      </c>
      <c r="H22" s="7" t="s">
        <v>414</v>
      </c>
      <c r="I22" s="7" t="s">
        <v>413</v>
      </c>
      <c r="J22" s="7" t="s">
        <v>340</v>
      </c>
      <c r="K22" s="7" t="s">
        <v>334</v>
      </c>
      <c r="L22" s="48" t="s">
        <v>412</v>
      </c>
      <c r="M22" s="48">
        <v>27</v>
      </c>
      <c r="N22" s="69">
        <v>90620000</v>
      </c>
      <c r="O22" s="33"/>
      <c r="S22" s="16"/>
    </row>
    <row r="23" spans="1:19" ht="34.5" customHeight="1">
      <c r="A23" s="42">
        <v>15</v>
      </c>
      <c r="B23" s="46" t="s">
        <v>398</v>
      </c>
      <c r="C23" s="93" t="s">
        <v>389</v>
      </c>
      <c r="D23" s="167"/>
      <c r="E23" s="43" t="s">
        <v>221</v>
      </c>
      <c r="F23" s="7">
        <v>206352.8</v>
      </c>
      <c r="G23" s="7">
        <v>222861.02</v>
      </c>
      <c r="H23" s="7" t="s">
        <v>416</v>
      </c>
      <c r="I23" s="7" t="s">
        <v>413</v>
      </c>
      <c r="J23" s="7" t="s">
        <v>340</v>
      </c>
      <c r="K23" s="7" t="s">
        <v>334</v>
      </c>
      <c r="L23" s="48" t="s">
        <v>415</v>
      </c>
      <c r="M23" s="48">
        <v>27</v>
      </c>
      <c r="N23" s="69">
        <v>90620000</v>
      </c>
      <c r="O23" s="33"/>
      <c r="S23" s="16"/>
    </row>
    <row r="24" spans="1:19" ht="34.5" customHeight="1">
      <c r="A24" s="42">
        <v>16</v>
      </c>
      <c r="B24" s="46" t="s">
        <v>399</v>
      </c>
      <c r="C24" s="93" t="s">
        <v>390</v>
      </c>
      <c r="D24" s="167"/>
      <c r="E24" s="43" t="s">
        <v>420</v>
      </c>
      <c r="F24" s="7">
        <v>119331.08</v>
      </c>
      <c r="G24" s="7">
        <v>128877.57</v>
      </c>
      <c r="H24" s="7" t="s">
        <v>418</v>
      </c>
      <c r="I24" s="7" t="s">
        <v>419</v>
      </c>
      <c r="J24" s="7" t="s">
        <v>340</v>
      </c>
      <c r="K24" s="7" t="s">
        <v>334</v>
      </c>
      <c r="L24" s="48" t="s">
        <v>417</v>
      </c>
      <c r="M24" s="48">
        <v>27</v>
      </c>
      <c r="N24" s="69">
        <v>90620000</v>
      </c>
      <c r="O24" s="33"/>
      <c r="S24" s="16"/>
    </row>
    <row r="25" spans="1:19" ht="34.5" customHeight="1">
      <c r="A25" s="42">
        <v>17</v>
      </c>
      <c r="B25" s="46" t="s">
        <v>400</v>
      </c>
      <c r="C25" s="93" t="s">
        <v>391</v>
      </c>
      <c r="D25" s="167"/>
      <c r="E25" s="43" t="s">
        <v>420</v>
      </c>
      <c r="F25" s="7">
        <v>106545.32</v>
      </c>
      <c r="G25" s="7">
        <v>115068.95</v>
      </c>
      <c r="H25" s="7" t="s">
        <v>422</v>
      </c>
      <c r="I25" s="7" t="s">
        <v>419</v>
      </c>
      <c r="J25" s="7" t="s">
        <v>340</v>
      </c>
      <c r="K25" s="7" t="s">
        <v>334</v>
      </c>
      <c r="L25" s="48" t="s">
        <v>421</v>
      </c>
      <c r="M25" s="48">
        <v>27</v>
      </c>
      <c r="N25" s="69">
        <v>90620000</v>
      </c>
      <c r="O25" s="33"/>
      <c r="S25" s="16"/>
    </row>
    <row r="26" spans="1:19" ht="34.5" customHeight="1">
      <c r="A26" s="42">
        <v>18</v>
      </c>
      <c r="B26" s="46" t="s">
        <v>401</v>
      </c>
      <c r="C26" s="93" t="s">
        <v>392</v>
      </c>
      <c r="D26" s="168"/>
      <c r="E26" s="43" t="s">
        <v>355</v>
      </c>
      <c r="F26" s="7">
        <v>223732.92</v>
      </c>
      <c r="G26" s="7">
        <v>241631.55</v>
      </c>
      <c r="H26" s="7" t="s">
        <v>424</v>
      </c>
      <c r="I26" s="7" t="s">
        <v>419</v>
      </c>
      <c r="J26" s="7" t="s">
        <v>340</v>
      </c>
      <c r="K26" s="7" t="s">
        <v>334</v>
      </c>
      <c r="L26" s="48" t="s">
        <v>423</v>
      </c>
      <c r="M26" s="48">
        <v>27</v>
      </c>
      <c r="N26" s="69">
        <v>90620000</v>
      </c>
      <c r="O26" s="33"/>
      <c r="S26" s="16"/>
    </row>
    <row r="27" spans="1:19" ht="34.5" customHeight="1">
      <c r="A27" s="42">
        <v>19</v>
      </c>
      <c r="B27" s="46" t="s">
        <v>440</v>
      </c>
      <c r="C27" s="43" t="s">
        <v>439</v>
      </c>
      <c r="D27" s="44">
        <v>277233.03</v>
      </c>
      <c r="E27" s="43" t="s">
        <v>42</v>
      </c>
      <c r="F27" s="7">
        <v>153386.2</v>
      </c>
      <c r="G27" s="7">
        <v>165657.1</v>
      </c>
      <c r="H27" s="7" t="s">
        <v>441</v>
      </c>
      <c r="I27" s="7" t="s">
        <v>432</v>
      </c>
      <c r="J27" s="7" t="s">
        <v>432</v>
      </c>
      <c r="K27" s="7" t="s">
        <v>334</v>
      </c>
      <c r="L27" s="48" t="s">
        <v>442</v>
      </c>
      <c r="M27" s="48">
        <v>27</v>
      </c>
      <c r="N27" s="69">
        <v>90620000</v>
      </c>
      <c r="O27" s="33"/>
      <c r="S27" s="16"/>
    </row>
    <row r="28" spans="1:19" ht="34.5" customHeight="1">
      <c r="A28" s="162">
        <v>20</v>
      </c>
      <c r="B28" s="155" t="s">
        <v>487</v>
      </c>
      <c r="C28" s="43" t="s">
        <v>485</v>
      </c>
      <c r="D28" s="166">
        <v>10142099.65</v>
      </c>
      <c r="E28" s="43" t="s">
        <v>111</v>
      </c>
      <c r="F28" s="7">
        <v>524736.8</v>
      </c>
      <c r="G28" s="7">
        <v>645593.24</v>
      </c>
      <c r="H28" s="7" t="s">
        <v>489</v>
      </c>
      <c r="I28" s="7" t="s">
        <v>490</v>
      </c>
      <c r="J28" s="7" t="s">
        <v>491</v>
      </c>
      <c r="K28" s="7" t="s">
        <v>492</v>
      </c>
      <c r="L28" s="169" t="s">
        <v>488</v>
      </c>
      <c r="M28" s="48">
        <v>16</v>
      </c>
      <c r="N28" s="69">
        <v>90610000</v>
      </c>
      <c r="O28" s="33"/>
      <c r="S28" s="16"/>
    </row>
    <row r="29" spans="1:19" ht="34.5" customHeight="1">
      <c r="A29" s="164"/>
      <c r="B29" s="157"/>
      <c r="C29" s="43" t="s">
        <v>486</v>
      </c>
      <c r="D29" s="168"/>
      <c r="E29" s="43" t="s">
        <v>42</v>
      </c>
      <c r="F29" s="7">
        <v>594762.6</v>
      </c>
      <c r="G29" s="7">
        <v>642409.61</v>
      </c>
      <c r="H29" s="7" t="s">
        <v>493</v>
      </c>
      <c r="I29" s="7" t="s">
        <v>490</v>
      </c>
      <c r="J29" s="7" t="s">
        <v>491</v>
      </c>
      <c r="K29" s="7" t="s">
        <v>492</v>
      </c>
      <c r="L29" s="170"/>
      <c r="M29" s="48">
        <v>16</v>
      </c>
      <c r="N29" s="69">
        <v>90610000</v>
      </c>
      <c r="O29" s="33"/>
      <c r="S29" s="16"/>
    </row>
    <row r="30" spans="1:19" ht="34.5" customHeight="1">
      <c r="A30" s="42">
        <v>21</v>
      </c>
      <c r="B30" s="46" t="s">
        <v>504</v>
      </c>
      <c r="C30" s="43" t="s">
        <v>503</v>
      </c>
      <c r="D30" s="44">
        <v>1995840</v>
      </c>
      <c r="E30" s="43" t="s">
        <v>506</v>
      </c>
      <c r="F30" s="7">
        <v>1306368</v>
      </c>
      <c r="G30" s="7">
        <v>1606832.64</v>
      </c>
      <c r="H30" s="7" t="s">
        <v>507</v>
      </c>
      <c r="I30" s="7" t="s">
        <v>508</v>
      </c>
      <c r="J30" s="7" t="s">
        <v>491</v>
      </c>
      <c r="K30" s="7" t="s">
        <v>329</v>
      </c>
      <c r="L30" s="48" t="s">
        <v>505</v>
      </c>
      <c r="M30" s="48">
        <v>1</v>
      </c>
      <c r="N30" s="69">
        <v>50316000</v>
      </c>
      <c r="O30" s="33"/>
      <c r="S30" s="16"/>
    </row>
    <row r="31" spans="1:19" ht="34.5" customHeight="1">
      <c r="A31" s="42">
        <v>22</v>
      </c>
      <c r="B31" s="46" t="s">
        <v>514</v>
      </c>
      <c r="C31" s="43" t="s">
        <v>513</v>
      </c>
      <c r="D31" s="44">
        <v>2758536.58</v>
      </c>
      <c r="E31" s="43" t="s">
        <v>515</v>
      </c>
      <c r="F31" s="7">
        <f>G31/1.23</f>
        <v>2861788.617886179</v>
      </c>
      <c r="G31" s="7">
        <v>3520000</v>
      </c>
      <c r="H31" s="7" t="s">
        <v>517</v>
      </c>
      <c r="I31" s="7" t="s">
        <v>518</v>
      </c>
      <c r="J31" s="7" t="s">
        <v>491</v>
      </c>
      <c r="K31" s="7" t="s">
        <v>519</v>
      </c>
      <c r="L31" s="48" t="s">
        <v>516</v>
      </c>
      <c r="M31" s="48">
        <v>27</v>
      </c>
      <c r="N31" s="69">
        <v>79313000</v>
      </c>
      <c r="O31" s="33"/>
      <c r="S31" s="16"/>
    </row>
    <row r="32" spans="1:19" ht="34.5" customHeight="1">
      <c r="A32" s="105">
        <v>23</v>
      </c>
      <c r="B32" s="104" t="s">
        <v>521</v>
      </c>
      <c r="C32" s="43" t="s">
        <v>520</v>
      </c>
      <c r="D32" s="166">
        <v>10142099.65</v>
      </c>
      <c r="E32" s="43" t="s">
        <v>42</v>
      </c>
      <c r="F32" s="7">
        <v>533103.47</v>
      </c>
      <c r="G32" s="7">
        <v>575811.75</v>
      </c>
      <c r="H32" s="7" t="s">
        <v>522</v>
      </c>
      <c r="I32" s="7" t="s">
        <v>490</v>
      </c>
      <c r="J32" s="7" t="s">
        <v>491</v>
      </c>
      <c r="K32" s="7" t="s">
        <v>56</v>
      </c>
      <c r="L32" s="48" t="s">
        <v>523</v>
      </c>
      <c r="M32" s="48">
        <v>16</v>
      </c>
      <c r="N32" s="69">
        <v>90610000</v>
      </c>
      <c r="O32" s="33"/>
      <c r="S32" s="16"/>
    </row>
    <row r="33" spans="1:19" ht="34.5" customHeight="1">
      <c r="A33" s="162">
        <v>24</v>
      </c>
      <c r="B33" s="155" t="s">
        <v>526</v>
      </c>
      <c r="C33" s="43" t="s">
        <v>524</v>
      </c>
      <c r="D33" s="167"/>
      <c r="E33" s="43" t="s">
        <v>42</v>
      </c>
      <c r="F33" s="7">
        <v>690231.26</v>
      </c>
      <c r="G33" s="7">
        <v>745479.76</v>
      </c>
      <c r="H33" s="7" t="s">
        <v>529</v>
      </c>
      <c r="I33" s="7" t="s">
        <v>56</v>
      </c>
      <c r="J33" s="7" t="s">
        <v>491</v>
      </c>
      <c r="K33" s="7" t="s">
        <v>492</v>
      </c>
      <c r="L33" s="169" t="s">
        <v>527</v>
      </c>
      <c r="M33" s="48">
        <v>16</v>
      </c>
      <c r="N33" s="69">
        <v>90610000</v>
      </c>
      <c r="O33" s="33"/>
      <c r="S33" s="16"/>
    </row>
    <row r="34" spans="1:19" ht="34.5" customHeight="1">
      <c r="A34" s="164"/>
      <c r="B34" s="157"/>
      <c r="C34" s="43" t="s">
        <v>525</v>
      </c>
      <c r="D34" s="168"/>
      <c r="E34" s="43" t="s">
        <v>355</v>
      </c>
      <c r="F34" s="7">
        <v>659113.9</v>
      </c>
      <c r="G34" s="7">
        <v>711873.02</v>
      </c>
      <c r="H34" s="7" t="s">
        <v>528</v>
      </c>
      <c r="I34" s="7" t="s">
        <v>56</v>
      </c>
      <c r="J34" s="7" t="s">
        <v>491</v>
      </c>
      <c r="K34" s="7" t="s">
        <v>492</v>
      </c>
      <c r="L34" s="170"/>
      <c r="M34" s="48">
        <v>16</v>
      </c>
      <c r="N34" s="69">
        <v>90610000</v>
      </c>
      <c r="O34" s="33"/>
      <c r="S34" s="16"/>
    </row>
    <row r="35" spans="1:19" ht="34.5" customHeight="1">
      <c r="A35" s="42">
        <v>25</v>
      </c>
      <c r="B35" s="46" t="s">
        <v>590</v>
      </c>
      <c r="C35" s="43" t="s">
        <v>589</v>
      </c>
      <c r="D35" s="44">
        <v>582933.15</v>
      </c>
      <c r="E35" s="43" t="s">
        <v>42</v>
      </c>
      <c r="F35" s="7">
        <v>198779.86</v>
      </c>
      <c r="G35" s="7">
        <v>214682.25</v>
      </c>
      <c r="H35" s="7" t="s">
        <v>591</v>
      </c>
      <c r="I35" s="7" t="s">
        <v>576</v>
      </c>
      <c r="J35" s="7" t="s">
        <v>381</v>
      </c>
      <c r="K35" s="7" t="s">
        <v>592</v>
      </c>
      <c r="L35" s="48" t="s">
        <v>642</v>
      </c>
      <c r="M35" s="106">
        <v>27</v>
      </c>
      <c r="N35" s="107">
        <v>77310000</v>
      </c>
      <c r="O35" s="33"/>
      <c r="S35" s="16"/>
    </row>
    <row r="36" spans="1:19" ht="34.5" customHeight="1">
      <c r="A36" s="42">
        <v>26</v>
      </c>
      <c r="B36" s="100" t="s">
        <v>594</v>
      </c>
      <c r="C36" s="47" t="s">
        <v>63</v>
      </c>
      <c r="D36" s="101">
        <v>2385090</v>
      </c>
      <c r="E36" s="43" t="s">
        <v>595</v>
      </c>
      <c r="F36" s="7">
        <v>1595810</v>
      </c>
      <c r="G36" s="7">
        <v>1799308.8</v>
      </c>
      <c r="H36" s="7" t="s">
        <v>596</v>
      </c>
      <c r="I36" s="7" t="s">
        <v>566</v>
      </c>
      <c r="J36" s="7" t="s">
        <v>491</v>
      </c>
      <c r="K36" s="7" t="s">
        <v>329</v>
      </c>
      <c r="L36" s="48" t="s">
        <v>597</v>
      </c>
      <c r="M36" s="48">
        <v>27</v>
      </c>
      <c r="N36" s="69">
        <v>77200000</v>
      </c>
      <c r="O36" s="33"/>
      <c r="S36" s="16"/>
    </row>
    <row r="37" spans="1:19" ht="15" customHeight="1" thickBot="1">
      <c r="A37" s="81"/>
      <c r="B37" s="82"/>
      <c r="C37" s="103"/>
      <c r="D37" s="84"/>
      <c r="E37" s="83"/>
      <c r="F37" s="90">
        <f>SUM(F5:F36)</f>
        <v>18964072.98788618</v>
      </c>
      <c r="G37" s="74"/>
      <c r="H37" s="74"/>
      <c r="I37" s="74"/>
      <c r="J37" s="74"/>
      <c r="K37" s="74"/>
      <c r="L37" s="75"/>
      <c r="M37" s="75"/>
      <c r="N37" s="85"/>
      <c r="O37" s="33"/>
      <c r="S37" s="16"/>
    </row>
    <row r="38" spans="1:19" ht="15" customHeight="1">
      <c r="A38" s="81"/>
      <c r="B38" s="82"/>
      <c r="C38" s="102"/>
      <c r="D38" s="84"/>
      <c r="E38" s="83"/>
      <c r="F38" s="74"/>
      <c r="G38" s="74"/>
      <c r="H38" s="74"/>
      <c r="I38" s="74"/>
      <c r="J38" s="74"/>
      <c r="K38" s="74"/>
      <c r="L38" s="75"/>
      <c r="M38" s="75"/>
      <c r="N38" s="85"/>
      <c r="O38" s="33"/>
      <c r="S38" s="16"/>
    </row>
    <row r="39" spans="1:19" ht="15" customHeight="1">
      <c r="A39" s="81"/>
      <c r="B39" s="82"/>
      <c r="C39" s="102"/>
      <c r="D39" s="84"/>
      <c r="E39" s="83"/>
      <c r="F39" s="74"/>
      <c r="G39" s="74"/>
      <c r="H39" s="74"/>
      <c r="I39" s="74"/>
      <c r="J39" s="74"/>
      <c r="K39" s="74"/>
      <c r="L39" s="75"/>
      <c r="M39" s="75"/>
      <c r="N39" s="85"/>
      <c r="O39" s="33"/>
      <c r="S39" s="16"/>
    </row>
    <row r="40" spans="3:6" ht="11.25">
      <c r="C40" s="102"/>
      <c r="D40" s="5"/>
      <c r="F40" s="28"/>
    </row>
    <row r="41" ht="9.75">
      <c r="B41" s="22" t="s">
        <v>643</v>
      </c>
    </row>
  </sheetData>
  <sheetProtection/>
  <mergeCells count="30">
    <mergeCell ref="A1:N1"/>
    <mergeCell ref="L3:L4"/>
    <mergeCell ref="M3:M4"/>
    <mergeCell ref="N3:N4"/>
    <mergeCell ref="J3:K3"/>
    <mergeCell ref="H3:H4"/>
    <mergeCell ref="A2:N2"/>
    <mergeCell ref="A3:A4"/>
    <mergeCell ref="N6:N10"/>
    <mergeCell ref="F3:F4"/>
    <mergeCell ref="B3:B4"/>
    <mergeCell ref="C3:C4"/>
    <mergeCell ref="D3:D4"/>
    <mergeCell ref="E3:E4"/>
    <mergeCell ref="G3:G4"/>
    <mergeCell ref="L6:L10"/>
    <mergeCell ref="I3:I4"/>
    <mergeCell ref="A6:A10"/>
    <mergeCell ref="B6:B10"/>
    <mergeCell ref="M6:M10"/>
    <mergeCell ref="D14:D17"/>
    <mergeCell ref="D18:D26"/>
    <mergeCell ref="A33:A34"/>
    <mergeCell ref="B33:B34"/>
    <mergeCell ref="D32:D34"/>
    <mergeCell ref="L33:L34"/>
    <mergeCell ref="A28:A29"/>
    <mergeCell ref="B28:B29"/>
    <mergeCell ref="D28:D29"/>
    <mergeCell ref="L28:L29"/>
  </mergeCells>
  <printOptions/>
  <pageMargins left="0.21" right="0.2" top="0.72" bottom="0.38" header="0.31" footer="0.31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125" defaultRowHeight="12.75"/>
  <cols>
    <col min="1" max="1" width="3.375" style="1" customWidth="1"/>
    <col min="2" max="2" width="12.50390625" style="6" customWidth="1"/>
    <col min="3" max="3" width="34.875" style="1" customWidth="1"/>
    <col min="4" max="4" width="13.00390625" style="8" customWidth="1"/>
    <col min="5" max="5" width="15.50390625" style="8" customWidth="1"/>
    <col min="6" max="6" width="12.50390625" style="6" customWidth="1"/>
    <col min="7" max="7" width="12.00390625" style="5" customWidth="1"/>
    <col min="8" max="8" width="9.25390625" style="11" customWidth="1"/>
    <col min="9" max="9" width="9.50390625" style="11" customWidth="1"/>
    <col min="10" max="10" width="9.50390625" style="6" customWidth="1"/>
    <col min="11" max="11" width="10.125" style="6" customWidth="1"/>
    <col min="12" max="12" width="16.125" style="6" customWidth="1"/>
    <col min="13" max="17" width="9.125" style="1" customWidth="1"/>
    <col min="18" max="18" width="7.625" style="1" customWidth="1"/>
    <col min="19" max="19" width="14.00390625" style="1" customWidth="1"/>
    <col min="20" max="20" width="9.125" style="1" customWidth="1"/>
    <col min="21" max="21" width="5.125" style="1" customWidth="1"/>
    <col min="22" max="22" width="6.50390625" style="1" customWidth="1"/>
    <col min="23" max="24" width="7.125" style="1" customWidth="1"/>
    <col min="25" max="25" width="7.625" style="1" customWidth="1"/>
    <col min="26" max="16384" width="9.125" style="1" customWidth="1"/>
  </cols>
  <sheetData>
    <row r="1" spans="1:14" s="12" customFormat="1" ht="37.5" customHeight="1">
      <c r="A1" s="124" t="s">
        <v>429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38"/>
    </row>
    <row r="2" spans="1:14" ht="15" customHeight="1">
      <c r="A2" s="126" t="s">
        <v>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54"/>
      <c r="N2" s="33"/>
    </row>
    <row r="3" spans="1:14" ht="18.75" customHeight="1">
      <c r="A3" s="136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  <c r="L3" s="176" t="s">
        <v>16</v>
      </c>
      <c r="M3" s="178" t="s">
        <v>18</v>
      </c>
      <c r="N3" s="33"/>
    </row>
    <row r="4" spans="1:14" s="15" customFormat="1" ht="18.75" customHeight="1">
      <c r="A4" s="130"/>
      <c r="B4" s="175"/>
      <c r="C4" s="175"/>
      <c r="D4" s="171"/>
      <c r="E4" s="171"/>
      <c r="F4" s="171"/>
      <c r="G4" s="171"/>
      <c r="H4" s="171"/>
      <c r="I4" s="171"/>
      <c r="J4" s="68" t="s">
        <v>3</v>
      </c>
      <c r="K4" s="68" t="s">
        <v>4</v>
      </c>
      <c r="L4" s="177"/>
      <c r="M4" s="179"/>
      <c r="N4" s="39"/>
    </row>
    <row r="5" spans="1:18" ht="39" customHeight="1">
      <c r="A5" s="42">
        <v>1</v>
      </c>
      <c r="B5" s="98" t="s">
        <v>393</v>
      </c>
      <c r="C5" s="43" t="s">
        <v>430</v>
      </c>
      <c r="D5" s="99">
        <v>4875000</v>
      </c>
      <c r="E5" s="43" t="s">
        <v>434</v>
      </c>
      <c r="F5" s="7">
        <f>G5/1.23</f>
        <v>3880500</v>
      </c>
      <c r="G5" s="7">
        <v>4773015</v>
      </c>
      <c r="H5" s="7" t="s">
        <v>433</v>
      </c>
      <c r="I5" s="7" t="s">
        <v>432</v>
      </c>
      <c r="J5" s="7" t="s">
        <v>432</v>
      </c>
      <c r="K5" s="7" t="s">
        <v>350</v>
      </c>
      <c r="L5" s="48" t="s">
        <v>431</v>
      </c>
      <c r="M5" s="69">
        <v>34927100</v>
      </c>
      <c r="N5" s="33"/>
      <c r="R5" s="16"/>
    </row>
    <row r="6" spans="1:18" ht="15" customHeight="1" thickBot="1">
      <c r="A6" s="81"/>
      <c r="B6" s="82"/>
      <c r="C6" s="103"/>
      <c r="D6" s="84"/>
      <c r="E6" s="83"/>
      <c r="F6" s="90">
        <f>SUM(F5:F5)</f>
        <v>3880500</v>
      </c>
      <c r="G6" s="74"/>
      <c r="H6" s="74"/>
      <c r="I6" s="74"/>
      <c r="J6" s="74"/>
      <c r="K6" s="74"/>
      <c r="L6" s="75"/>
      <c r="M6" s="85"/>
      <c r="N6" s="33"/>
      <c r="R6" s="16"/>
    </row>
    <row r="7" spans="1:18" ht="15" customHeight="1">
      <c r="A7" s="81"/>
      <c r="B7" s="82"/>
      <c r="C7" s="102"/>
      <c r="D7" s="84"/>
      <c r="E7" s="83"/>
      <c r="F7" s="74"/>
      <c r="G7" s="74"/>
      <c r="H7" s="74"/>
      <c r="I7" s="74"/>
      <c r="J7" s="74"/>
      <c r="K7" s="74"/>
      <c r="L7" s="75"/>
      <c r="M7" s="85"/>
      <c r="N7" s="33"/>
      <c r="R7" s="16"/>
    </row>
    <row r="8" spans="1:18" ht="15" customHeight="1">
      <c r="A8" s="81"/>
      <c r="B8" s="82"/>
      <c r="C8" s="102"/>
      <c r="D8" s="84"/>
      <c r="E8" s="83"/>
      <c r="F8" s="74"/>
      <c r="G8" s="74"/>
      <c r="H8" s="74"/>
      <c r="I8" s="74"/>
      <c r="J8" s="74"/>
      <c r="K8" s="74"/>
      <c r="L8" s="75"/>
      <c r="M8" s="85"/>
      <c r="N8" s="33"/>
      <c r="R8" s="16"/>
    </row>
    <row r="9" spans="3:6" ht="11.25">
      <c r="C9" s="102"/>
      <c r="D9" s="5"/>
      <c r="F9" s="28"/>
    </row>
    <row r="10" ht="9.75">
      <c r="B10" s="22" t="s">
        <v>643</v>
      </c>
    </row>
  </sheetData>
  <sheetProtection/>
  <mergeCells count="14">
    <mergeCell ref="F3:F4"/>
    <mergeCell ref="G3:G4"/>
    <mergeCell ref="H3:H4"/>
    <mergeCell ref="I3:I4"/>
    <mergeCell ref="J3:K3"/>
    <mergeCell ref="L3:L4"/>
    <mergeCell ref="M3:M4"/>
    <mergeCell ref="A1:M1"/>
    <mergeCell ref="A2:M2"/>
    <mergeCell ref="A3:A4"/>
    <mergeCell ref="B3:B4"/>
    <mergeCell ref="C3:C4"/>
    <mergeCell ref="D3:D4"/>
    <mergeCell ref="E3:E4"/>
  </mergeCells>
  <printOptions/>
  <pageMargins left="0.21" right="0.2" top="0.72" bottom="0.38" header="0.31" footer="0.31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1" sqref="B11"/>
    </sheetView>
  </sheetViews>
  <sheetFormatPr defaultColWidth="9.125" defaultRowHeight="12.75"/>
  <cols>
    <col min="1" max="1" width="3.375" style="1" customWidth="1"/>
    <col min="2" max="2" width="18.50390625" style="6" customWidth="1"/>
    <col min="3" max="3" width="34.875" style="1" customWidth="1"/>
    <col min="4" max="4" width="13.00390625" style="8" customWidth="1"/>
    <col min="5" max="5" width="17.375" style="5" customWidth="1"/>
    <col min="6" max="6" width="12.50390625" style="6" customWidth="1"/>
    <col min="7" max="7" width="13.50390625" style="5" customWidth="1"/>
    <col min="8" max="8" width="12.00390625" style="11" customWidth="1"/>
    <col min="9" max="9" width="12.00390625" style="5" customWidth="1"/>
    <col min="10" max="11" width="12.125" style="6" customWidth="1"/>
    <col min="12" max="12" width="16.125" style="6" customWidth="1"/>
    <col min="13" max="13" width="11.00390625" style="1" customWidth="1"/>
    <col min="14" max="14" width="12.625" style="1" customWidth="1"/>
    <col min="15" max="18" width="9.125" style="1" customWidth="1"/>
    <col min="19" max="19" width="7.625" style="1" customWidth="1"/>
    <col min="20" max="20" width="14.00390625" style="1" customWidth="1"/>
    <col min="21" max="21" width="9.125" style="1" customWidth="1"/>
    <col min="22" max="22" width="5.125" style="1" customWidth="1"/>
    <col min="23" max="23" width="6.50390625" style="1" customWidth="1"/>
    <col min="24" max="25" width="7.125" style="1" customWidth="1"/>
    <col min="26" max="26" width="7.625" style="1" customWidth="1"/>
    <col min="27" max="16384" width="9.125" style="1" customWidth="1"/>
  </cols>
  <sheetData>
    <row r="1" spans="1:15" s="12" customFormat="1" ht="37.5" customHeight="1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38"/>
    </row>
    <row r="2" spans="1:15" ht="15" customHeight="1">
      <c r="A2" s="126" t="s">
        <v>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54"/>
      <c r="O2" s="33"/>
    </row>
    <row r="3" spans="1:15" ht="18.75" customHeight="1">
      <c r="A3" s="136" t="s">
        <v>0</v>
      </c>
      <c r="B3" s="130" t="s">
        <v>9</v>
      </c>
      <c r="C3" s="130" t="s">
        <v>8</v>
      </c>
      <c r="D3" s="132" t="s">
        <v>2</v>
      </c>
      <c r="E3" s="132" t="s">
        <v>7</v>
      </c>
      <c r="F3" s="132" t="s">
        <v>10</v>
      </c>
      <c r="G3" s="132" t="s">
        <v>11</v>
      </c>
      <c r="H3" s="132" t="s">
        <v>12</v>
      </c>
      <c r="I3" s="132" t="s">
        <v>19</v>
      </c>
      <c r="J3" s="134" t="s">
        <v>13</v>
      </c>
      <c r="K3" s="135"/>
      <c r="L3" s="176" t="s">
        <v>16</v>
      </c>
      <c r="M3" s="178" t="s">
        <v>17</v>
      </c>
      <c r="N3" s="178" t="s">
        <v>18</v>
      </c>
      <c r="O3" s="33"/>
    </row>
    <row r="4" spans="1:15" s="15" customFormat="1" ht="18.75" customHeight="1">
      <c r="A4" s="130"/>
      <c r="B4" s="175"/>
      <c r="C4" s="175"/>
      <c r="D4" s="171"/>
      <c r="E4" s="171"/>
      <c r="F4" s="171"/>
      <c r="G4" s="171"/>
      <c r="H4" s="171"/>
      <c r="I4" s="171"/>
      <c r="J4" s="68" t="s">
        <v>3</v>
      </c>
      <c r="K4" s="68" t="s">
        <v>4</v>
      </c>
      <c r="L4" s="177"/>
      <c r="M4" s="179"/>
      <c r="N4" s="179"/>
      <c r="O4" s="39"/>
    </row>
    <row r="5" spans="1:19" ht="34.5" customHeight="1">
      <c r="A5" s="42">
        <v>1</v>
      </c>
      <c r="B5" s="46" t="s">
        <v>377</v>
      </c>
      <c r="C5" s="43" t="s">
        <v>376</v>
      </c>
      <c r="D5" s="44">
        <v>185015999.43</v>
      </c>
      <c r="E5" s="44" t="s">
        <v>378</v>
      </c>
      <c r="F5" s="44">
        <v>123343999.62</v>
      </c>
      <c r="G5" s="44"/>
      <c r="H5" s="44" t="s">
        <v>379</v>
      </c>
      <c r="I5" s="44" t="s">
        <v>380</v>
      </c>
      <c r="J5" s="44" t="s">
        <v>381</v>
      </c>
      <c r="K5" s="44" t="s">
        <v>382</v>
      </c>
      <c r="L5" s="108" t="s">
        <v>383</v>
      </c>
      <c r="M5" s="108">
        <v>2</v>
      </c>
      <c r="N5" s="109">
        <v>60100000</v>
      </c>
      <c r="O5" s="33"/>
      <c r="S5" s="16"/>
    </row>
    <row r="6" spans="1:19" ht="15" customHeight="1" thickBot="1">
      <c r="A6" s="81"/>
      <c r="B6" s="82"/>
      <c r="C6" s="103"/>
      <c r="D6" s="84"/>
      <c r="E6" s="84"/>
      <c r="F6" s="90">
        <f>SUM(F5:F5)</f>
        <v>123343999.62</v>
      </c>
      <c r="G6" s="74"/>
      <c r="H6" s="74"/>
      <c r="I6" s="74"/>
      <c r="J6" s="74"/>
      <c r="K6" s="74"/>
      <c r="L6" s="75"/>
      <c r="M6" s="75"/>
      <c r="N6" s="85"/>
      <c r="O6" s="33"/>
      <c r="S6" s="16"/>
    </row>
    <row r="7" spans="1:19" ht="15" customHeight="1">
      <c r="A7" s="81"/>
      <c r="B7" s="82"/>
      <c r="C7" s="102"/>
      <c r="D7" s="84"/>
      <c r="E7" s="84"/>
      <c r="F7" s="74"/>
      <c r="G7" s="74"/>
      <c r="H7" s="74"/>
      <c r="I7" s="74"/>
      <c r="J7" s="74"/>
      <c r="K7" s="74"/>
      <c r="L7" s="75"/>
      <c r="M7" s="75"/>
      <c r="N7" s="85"/>
      <c r="O7" s="33"/>
      <c r="S7" s="16"/>
    </row>
    <row r="8" spans="1:19" ht="15" customHeight="1">
      <c r="A8" s="81"/>
      <c r="B8" s="82"/>
      <c r="C8" s="102"/>
      <c r="D8" s="84"/>
      <c r="E8" s="84"/>
      <c r="F8" s="74"/>
      <c r="G8" s="74"/>
      <c r="H8" s="74"/>
      <c r="I8" s="74"/>
      <c r="J8" s="74"/>
      <c r="K8" s="74"/>
      <c r="L8" s="75"/>
      <c r="M8" s="75"/>
      <c r="N8" s="85"/>
      <c r="O8" s="33"/>
      <c r="S8" s="16"/>
    </row>
    <row r="9" spans="3:6" ht="11.25">
      <c r="C9" s="102"/>
      <c r="D9" s="5"/>
      <c r="F9" s="28"/>
    </row>
    <row r="10" ht="9.75">
      <c r="B10" s="22" t="s">
        <v>643</v>
      </c>
    </row>
  </sheetData>
  <sheetProtection/>
  <mergeCells count="15">
    <mergeCell ref="J3:K3"/>
    <mergeCell ref="L3:L4"/>
    <mergeCell ref="M3:M4"/>
    <mergeCell ref="N3:N4"/>
    <mergeCell ref="A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21" right="0.2" top="0.72" bottom="0.38" header="0.31" footer="0.31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Mzdmiz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chmaryczs</cp:lastModifiedBy>
  <cp:lastPrinted>2016-02-15T11:53:01Z</cp:lastPrinted>
  <dcterms:created xsi:type="dcterms:W3CDTF">2004-05-10T06:15:38Z</dcterms:created>
  <dcterms:modified xsi:type="dcterms:W3CDTF">2016-02-15T13:41:50Z</dcterms:modified>
  <cp:category/>
  <cp:version/>
  <cp:contentType/>
  <cp:contentStatus/>
</cp:coreProperties>
</file>